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4"/>
  <workbookPr showObjects="none"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4. évi anyagok\2024. 09. 26\2. sz. np. 2024. évi költségvetés módosítása\rendelet mellékletei\"/>
    </mc:Choice>
  </mc:AlternateContent>
  <xr:revisionPtr revIDLastSave="0" documentId="13_ncr:1_{844487CE-A88C-41CF-94DA-4D31979E9770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beruházási kiad." sheetId="1" r:id="rId1"/>
  </sheets>
  <definedNames>
    <definedName name="_xlnm.Print_Area" localSheetId="0">'beruházási kiad.'!$A$1:$E$48</definedName>
  </definedNames>
  <calcPr calcId="191029"/>
</workbook>
</file>

<file path=xl/calcChain.xml><?xml version="1.0" encoding="utf-8"?>
<calcChain xmlns="http://schemas.openxmlformats.org/spreadsheetml/2006/main">
  <c r="E39" i="1" l="1"/>
  <c r="C9" i="1" l="1"/>
  <c r="E38" i="1"/>
  <c r="E7" i="1"/>
  <c r="D9" i="1" l="1"/>
  <c r="C13" i="1"/>
  <c r="E12" i="1"/>
  <c r="E11" i="1"/>
  <c r="E36" i="1"/>
  <c r="E35" i="1"/>
  <c r="C20" i="1" l="1"/>
  <c r="E34" i="1"/>
  <c r="E33" i="1"/>
  <c r="D30" i="1" l="1"/>
  <c r="E19" i="1"/>
  <c r="E40" i="1" l="1"/>
  <c r="D31" i="1" l="1"/>
  <c r="E31" i="1" s="1"/>
  <c r="C41" i="1" l="1"/>
  <c r="C15" i="1" l="1"/>
  <c r="D14" i="1"/>
  <c r="D15" i="1" s="1"/>
  <c r="E37" i="1"/>
  <c r="E30" i="1"/>
  <c r="E29" i="1"/>
  <c r="E28" i="1"/>
  <c r="E26" i="1"/>
  <c r="D25" i="1"/>
  <c r="E25" i="1" s="1"/>
  <c r="E23" i="1"/>
  <c r="D22" i="1"/>
  <c r="D18" i="1"/>
  <c r="D10" i="1"/>
  <c r="D13" i="1" s="1"/>
  <c r="E13" i="1" s="1"/>
  <c r="E8" i="1"/>
  <c r="E18" i="1" l="1"/>
  <c r="D20" i="1"/>
  <c r="D41" i="1"/>
  <c r="E22" i="1"/>
  <c r="E41" i="1" s="1"/>
  <c r="E10" i="1"/>
  <c r="E14" i="1"/>
  <c r="C16" i="1" l="1"/>
  <c r="D42" i="1" l="1"/>
  <c r="C42" i="1"/>
  <c r="C43" i="1" s="1"/>
  <c r="E20" i="1" l="1"/>
  <c r="E42" i="1" s="1"/>
  <c r="D16" i="1"/>
  <c r="D43" i="1" s="1"/>
  <c r="E9" i="1" l="1"/>
  <c r="E15" i="1" l="1"/>
  <c r="E16" i="1" s="1"/>
  <c r="E43" i="1" s="1"/>
</calcChain>
</file>

<file path=xl/sharedStrings.xml><?xml version="1.0" encoding="utf-8"?>
<sst xmlns="http://schemas.openxmlformats.org/spreadsheetml/2006/main" count="51" uniqueCount="48">
  <si>
    <t>adatok eFt-ban</t>
  </si>
  <si>
    <t>Intézmény</t>
  </si>
  <si>
    <t>Cél megnevezése</t>
  </si>
  <si>
    <t>Nettó</t>
  </si>
  <si>
    <t>ÁFA</t>
  </si>
  <si>
    <t>Bruttó</t>
  </si>
  <si>
    <t>Összesen:</t>
  </si>
  <si>
    <t>Önkormányzat mindösszesen:</t>
  </si>
  <si>
    <t>Intézmények összesen:</t>
  </si>
  <si>
    <t>Egyéb beruházás összesen:</t>
  </si>
  <si>
    <t>Zalaszentgróti Közös Önkormányzati Hivatal</t>
  </si>
  <si>
    <t>Zalaszentgróti Napközi Otthonos Óvoda-Bölcsőde</t>
  </si>
  <si>
    <t>Műszaki tervezési költségek</t>
  </si>
  <si>
    <t>TOP és egyéb pályázatok összesen:</t>
  </si>
  <si>
    <t>TOP- Plusz-2.1.1-21 Energetikai fejlesztés a Városi Önkormányzat Egészségügyi Központjában</t>
  </si>
  <si>
    <t xml:space="preserve">Beruházási kiadások 2024. évi előirányzata </t>
  </si>
  <si>
    <t xml:space="preserve">Játszótéri elemek </t>
  </si>
  <si>
    <t>Közterület megvásárlás SPAR</t>
  </si>
  <si>
    <t>Utak</t>
  </si>
  <si>
    <t>Temető</t>
  </si>
  <si>
    <t>Kegyeleti hűtő</t>
  </si>
  <si>
    <t>Egyéb</t>
  </si>
  <si>
    <t>Városi Önkormányzat Egészségügyi Központja</t>
  </si>
  <si>
    <t>TOP Pulsz 3.3.2-21 Zalaszentgróti Szkaellátó Központ Infrast. Fejlesztése eszközbeszerzés része</t>
  </si>
  <si>
    <t>TOP és egyéb pályázatok</t>
  </si>
  <si>
    <t>Zalaszentgrót Város Önkormányzat</t>
  </si>
  <si>
    <t>Nagy temető bővítés - 1. ütem</t>
  </si>
  <si>
    <t>Játszótéri elemek, közösségi terek fejlesztése</t>
  </si>
  <si>
    <t>Aranyodi gyalogátkelőhely tervezése</t>
  </si>
  <si>
    <t>Aranyodi gyalogátkelőhely kivitelezése</t>
  </si>
  <si>
    <t>Számítástechnikai és egyéb eszközök beszerzése</t>
  </si>
  <si>
    <t>Egyéb önkormányzati beruházások</t>
  </si>
  <si>
    <t>Nagy temető bővítés - 2. ütem</t>
  </si>
  <si>
    <t>Céltartlék 102/2023. hat.al. terület visszavás.</t>
  </si>
  <si>
    <t xml:space="preserve">Köztéri alkotások </t>
  </si>
  <si>
    <t>5. melléklet a 2024.évi költségvetésről szóló 2/2024.(II.15.) önkormányzati rendelethez</t>
  </si>
  <si>
    <t>Településszerkezeti terv módosítása</t>
  </si>
  <si>
    <t>Szociális közmunka pályázat kisért.eszköz beszerzése</t>
  </si>
  <si>
    <t>Magasnyomású mosó beszerzése</t>
  </si>
  <si>
    <t>Festmény vásárlása</t>
  </si>
  <si>
    <t>Kisértékű eszközök beszerzése</t>
  </si>
  <si>
    <t>Mosogatógép 2db</t>
  </si>
  <si>
    <t>Az 5. melléklet a Zalaszentgrót Város Önkormányzata Képviselő-testületének 6/2024. (V.31.) önkormányzati rendelete 2. § (4) bekezdésével megállapított szöveg.</t>
  </si>
  <si>
    <t>EPON választáshoz szavazófülke /2 db/</t>
  </si>
  <si>
    <t>Aranyod városrész kisértékű eszközök beszerzése /tűzhely,kávéfőző/</t>
  </si>
  <si>
    <t>Gyár u.61.sz.ingatlan rehabilitációja</t>
  </si>
  <si>
    <t xml:space="preserve">Pelenkázó szekrény </t>
  </si>
  <si>
    <t>Az 5. melléklet a Zalaszentgrót Város Önkormányzata Képviselő-testületének 7/2024. (IX.27.) önkormányzati rendelete 2. § (4)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</si>
</sst>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_F_t"/>
  </numFmts>
  <fonts count="13" x14ac:knownFonts="1">
    <font>
      <sz val="10"/>
      <name val="Arial CE"/>
      <charset val="238"/>
    </font>
    <font>
      <sz val="11"/>
      <name val="Times New Roman"/>
      <family val="1"/>
      <charset val="238"/>
    </font>
    <font>
      <b/>
      <sz val="20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Arial CE"/>
      <charset val="238"/>
    </font>
    <font>
      <sz val="12"/>
      <color theme="1"/>
      <name val="Times New Roman"/>
      <family val="1"/>
      <charset val="238"/>
    </font>
    <font>
      <sz val="12"/>
      <name val="Arial CE"/>
      <charset val="238"/>
    </font>
    <font>
      <sz val="12"/>
      <color rgb="FFFF0000"/>
      <name val="Arial CE"/>
      <charset val="238"/>
    </font>
    <font>
      <sz val="12"/>
      <color indexed="12"/>
      <name val="Arial CE"/>
      <charset val="238"/>
    </font>
    <font>
      <sz val="9"/>
      <name val="Arial CE"/>
      <charset val="238"/>
    </font>
    <font>
      <b/>
      <sz val="18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1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horizontal="right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3" fontId="3" fillId="2" borderId="1" xfId="0" applyNumberFormat="1" applyFont="1" applyFill="1" applyBorder="1" applyAlignment="1">
      <alignment horizontal="right" vertical="center" wrapText="1"/>
    </xf>
    <xf numFmtId="3" fontId="4" fillId="0" borderId="1" xfId="0" applyNumberFormat="1" applyFont="1" applyBorder="1" applyAlignment="1">
      <alignment horizontal="right" vertical="center" wrapText="1"/>
    </xf>
    <xf numFmtId="0" fontId="3" fillId="3" borderId="1" xfId="0" applyFont="1" applyFill="1" applyBorder="1" applyAlignment="1">
      <alignment vertical="center" wrapText="1"/>
    </xf>
    <xf numFmtId="3" fontId="3" fillId="3" borderId="1" xfId="0" applyNumberFormat="1" applyFont="1" applyFill="1" applyBorder="1" applyAlignment="1">
      <alignment horizontal="right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left" vertical="center" wrapText="1"/>
    </xf>
    <xf numFmtId="164" fontId="7" fillId="4" borderId="1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3" fontId="4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3" fontId="8" fillId="0" borderId="0" xfId="0" applyNumberFormat="1" applyFont="1" applyAlignment="1">
      <alignment vertical="center"/>
    </xf>
    <xf numFmtId="0" fontId="3" fillId="5" borderId="1" xfId="0" applyFont="1" applyFill="1" applyBorder="1" applyAlignment="1">
      <alignment vertical="center" wrapText="1"/>
    </xf>
    <xf numFmtId="164" fontId="3" fillId="5" borderId="1" xfId="0" applyNumberFormat="1" applyFont="1" applyFill="1" applyBorder="1" applyAlignment="1">
      <alignment horizontal="right" vertical="center" wrapText="1"/>
    </xf>
    <xf numFmtId="0" fontId="3" fillId="0" borderId="1" xfId="0" applyFont="1" applyBorder="1" applyAlignment="1">
      <alignment vertical="center" shrinkToFit="1"/>
    </xf>
    <xf numFmtId="164" fontId="7" fillId="0" borderId="1" xfId="0" applyNumberFormat="1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3" fontId="10" fillId="0" borderId="0" xfId="0" applyNumberFormat="1" applyFont="1" applyAlignment="1">
      <alignment vertical="center"/>
    </xf>
    <xf numFmtId="0" fontId="4" fillId="4" borderId="1" xfId="0" applyFont="1" applyFill="1" applyBorder="1" applyAlignment="1">
      <alignment vertical="center" wrapText="1"/>
    </xf>
    <xf numFmtId="0" fontId="0" fillId="0" borderId="0" xfId="0" applyFont="1" applyAlignment="1">
      <alignment wrapText="1"/>
    </xf>
    <xf numFmtId="0" fontId="4" fillId="0" borderId="1" xfId="0" applyFont="1" applyBorder="1" applyAlignment="1">
      <alignment vertical="center" wrapText="1" shrinkToFit="1"/>
    </xf>
    <xf numFmtId="0" fontId="3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wrapText="1"/>
    </xf>
    <xf numFmtId="0" fontId="11" fillId="0" borderId="0" xfId="0" applyFont="1" applyAlignment="1">
      <alignment wrapText="1"/>
    </xf>
    <xf numFmtId="0" fontId="3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3" xfId="0" applyBorder="1" applyAlignment="1">
      <alignment vertical="center"/>
    </xf>
    <xf numFmtId="0" fontId="4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/>
    </xf>
  </cellXfs>
  <cellStyles count="1">
    <cellStyle name="Normá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</sheetPr>
  <dimension ref="A1:K68"/>
  <sheetViews>
    <sheetView tabSelected="1" view="pageBreakPreview" zoomScaleNormal="100" zoomScaleSheetLayoutView="100" workbookViewId="0">
      <selection activeCell="B61" sqref="B61"/>
    </sheetView>
  </sheetViews>
  <sheetFormatPr defaultColWidth="9.140625" defaultRowHeight="14.25" x14ac:dyDescent="0.2"/>
  <cols>
    <col min="1" max="1" width="21.7109375" style="7" customWidth="1"/>
    <col min="2" max="2" width="43.28515625" style="11" customWidth="1"/>
    <col min="3" max="5" width="14.28515625" style="11" customWidth="1"/>
    <col min="6" max="6" width="9.5703125" style="11" bestFit="1" customWidth="1"/>
    <col min="7" max="16384" width="9.140625" style="11"/>
  </cols>
  <sheetData>
    <row r="1" spans="1:11" ht="24.75" customHeight="1" x14ac:dyDescent="0.25">
      <c r="A1" s="51" t="s">
        <v>35</v>
      </c>
      <c r="B1" s="52"/>
      <c r="C1" s="52"/>
      <c r="D1" s="52"/>
      <c r="E1" s="52"/>
    </row>
    <row r="2" spans="1:11" ht="48.75" customHeight="1" x14ac:dyDescent="0.3">
      <c r="A2" s="53" t="s">
        <v>15</v>
      </c>
      <c r="B2" s="53"/>
      <c r="C2" s="53"/>
      <c r="D2" s="53"/>
      <c r="E2" s="53"/>
    </row>
    <row r="3" spans="1:11" ht="21" customHeight="1" x14ac:dyDescent="0.2">
      <c r="A3" s="5"/>
      <c r="B3" s="8"/>
      <c r="C3" s="8"/>
      <c r="D3" s="8"/>
      <c r="E3" s="8"/>
    </row>
    <row r="4" spans="1:11" ht="14.25" customHeight="1" x14ac:dyDescent="0.2">
      <c r="A4" s="54" t="s">
        <v>0</v>
      </c>
      <c r="B4" s="54"/>
      <c r="C4" s="54"/>
      <c r="D4" s="54"/>
      <c r="E4" s="54"/>
    </row>
    <row r="5" spans="1:11" ht="6" customHeight="1" x14ac:dyDescent="0.2">
      <c r="A5" s="6"/>
      <c r="B5" s="21"/>
      <c r="C5" s="21"/>
      <c r="D5" s="21"/>
      <c r="E5" s="21"/>
    </row>
    <row r="6" spans="1:11" s="26" customFormat="1" ht="21.75" customHeight="1" x14ac:dyDescent="0.2">
      <c r="A6" s="42" t="s">
        <v>1</v>
      </c>
      <c r="B6" s="42" t="s">
        <v>2</v>
      </c>
      <c r="C6" s="42" t="s">
        <v>3</v>
      </c>
      <c r="D6" s="42" t="s">
        <v>4</v>
      </c>
      <c r="E6" s="42" t="s">
        <v>5</v>
      </c>
    </row>
    <row r="7" spans="1:11" s="26" customFormat="1" ht="18" customHeight="1" x14ac:dyDescent="0.2">
      <c r="A7" s="55" t="s">
        <v>10</v>
      </c>
      <c r="B7" s="10" t="s">
        <v>30</v>
      </c>
      <c r="C7" s="13">
        <v>2775</v>
      </c>
      <c r="D7" s="13">
        <v>750</v>
      </c>
      <c r="E7" s="13">
        <f>C7+D7</f>
        <v>3525</v>
      </c>
    </row>
    <row r="8" spans="1:11" s="26" customFormat="1" ht="18" customHeight="1" x14ac:dyDescent="0.2">
      <c r="A8" s="55"/>
      <c r="B8" s="10" t="s">
        <v>43</v>
      </c>
      <c r="C8" s="13">
        <v>110</v>
      </c>
      <c r="D8" s="13">
        <v>30</v>
      </c>
      <c r="E8" s="13">
        <f>C8+D8</f>
        <v>140</v>
      </c>
      <c r="F8" s="22"/>
    </row>
    <row r="9" spans="1:11" s="26" customFormat="1" ht="18" customHeight="1" x14ac:dyDescent="0.2">
      <c r="A9" s="55"/>
      <c r="B9" s="9" t="s">
        <v>6</v>
      </c>
      <c r="C9" s="28">
        <f>SUM(C7:C8)</f>
        <v>2885</v>
      </c>
      <c r="D9" s="28">
        <f>SUM(D7:D8)</f>
        <v>780</v>
      </c>
      <c r="E9" s="28">
        <f t="shared" ref="E9:E20" si="0">SUM(C9:D9)</f>
        <v>3665</v>
      </c>
      <c r="F9" s="31"/>
    </row>
    <row r="10" spans="1:11" s="26" customFormat="1" ht="17.25" customHeight="1" x14ac:dyDescent="0.2">
      <c r="A10" s="55" t="s">
        <v>11</v>
      </c>
      <c r="B10" s="10" t="s">
        <v>16</v>
      </c>
      <c r="C10" s="13">
        <v>6000</v>
      </c>
      <c r="D10" s="13">
        <f>ROUND(C10*0.27,0)</f>
        <v>1620</v>
      </c>
      <c r="E10" s="13">
        <f t="shared" ref="E10:E15" si="1">SUM(C10:D10)</f>
        <v>7620</v>
      </c>
      <c r="G10" s="23"/>
      <c r="H10" s="29"/>
      <c r="I10" s="24"/>
      <c r="J10" s="24"/>
      <c r="K10" s="24"/>
    </row>
    <row r="11" spans="1:11" s="26" customFormat="1" ht="17.25" customHeight="1" x14ac:dyDescent="0.2">
      <c r="A11" s="55"/>
      <c r="B11" s="10" t="s">
        <v>41</v>
      </c>
      <c r="C11" s="13">
        <v>844</v>
      </c>
      <c r="D11" s="13">
        <v>228</v>
      </c>
      <c r="E11" s="13">
        <f t="shared" si="1"/>
        <v>1072</v>
      </c>
      <c r="G11" s="23"/>
      <c r="H11" s="29"/>
      <c r="I11" s="24"/>
      <c r="J11" s="24"/>
      <c r="K11" s="24"/>
    </row>
    <row r="12" spans="1:11" s="26" customFormat="1" ht="17.25" customHeight="1" x14ac:dyDescent="0.2">
      <c r="A12" s="55"/>
      <c r="B12" s="10" t="s">
        <v>46</v>
      </c>
      <c r="C12" s="13">
        <v>33</v>
      </c>
      <c r="D12" s="13">
        <v>9</v>
      </c>
      <c r="E12" s="13">
        <f t="shared" si="1"/>
        <v>42</v>
      </c>
      <c r="G12" s="23"/>
      <c r="H12" s="29"/>
      <c r="I12" s="24"/>
      <c r="J12" s="24"/>
      <c r="K12" s="24"/>
    </row>
    <row r="13" spans="1:11" s="26" customFormat="1" ht="17.25" customHeight="1" x14ac:dyDescent="0.2">
      <c r="A13" s="56"/>
      <c r="B13" s="2" t="s">
        <v>6</v>
      </c>
      <c r="C13" s="12">
        <f>SUM(C10:C12)</f>
        <v>6877</v>
      </c>
      <c r="D13" s="12">
        <f>SUM(D10:D12)</f>
        <v>1857</v>
      </c>
      <c r="E13" s="28">
        <f t="shared" si="1"/>
        <v>8734</v>
      </c>
      <c r="F13" s="31"/>
      <c r="G13" s="23"/>
      <c r="H13" s="29"/>
      <c r="I13" s="24"/>
      <c r="J13" s="24"/>
      <c r="K13" s="24"/>
    </row>
    <row r="14" spans="1:11" s="30" customFormat="1" ht="46.5" customHeight="1" x14ac:dyDescent="0.2">
      <c r="A14" s="55" t="s">
        <v>22</v>
      </c>
      <c r="B14" s="10" t="s">
        <v>23</v>
      </c>
      <c r="C14" s="13">
        <v>6774</v>
      </c>
      <c r="D14" s="13">
        <f>ROUND(C14*0.27,0)</f>
        <v>1829</v>
      </c>
      <c r="E14" s="13">
        <f t="shared" si="1"/>
        <v>8603</v>
      </c>
      <c r="F14" s="38"/>
    </row>
    <row r="15" spans="1:11" s="26" customFormat="1" ht="18" customHeight="1" x14ac:dyDescent="0.2">
      <c r="A15" s="56"/>
      <c r="B15" s="2" t="s">
        <v>6</v>
      </c>
      <c r="C15" s="12">
        <f>SUM(C14)</f>
        <v>6774</v>
      </c>
      <c r="D15" s="12">
        <f>SUM(D14)</f>
        <v>1829</v>
      </c>
      <c r="E15" s="28">
        <f t="shared" si="1"/>
        <v>8603</v>
      </c>
      <c r="F15" s="31"/>
    </row>
    <row r="16" spans="1:11" s="26" customFormat="1" ht="18" customHeight="1" x14ac:dyDescent="0.2">
      <c r="A16" s="45" t="s">
        <v>25</v>
      </c>
      <c r="B16" s="14" t="s">
        <v>8</v>
      </c>
      <c r="C16" s="15">
        <f>SUM(C15,C13,C9)</f>
        <v>16536</v>
      </c>
      <c r="D16" s="15">
        <f>SUM(D15,D13,D9)</f>
        <v>4466</v>
      </c>
      <c r="E16" s="15">
        <f>SUM(E15,E13,E9)</f>
        <v>21002</v>
      </c>
      <c r="F16" s="31"/>
    </row>
    <row r="17" spans="1:9" s="26" customFormat="1" ht="18" customHeight="1" x14ac:dyDescent="0.2">
      <c r="A17" s="45"/>
      <c r="B17" s="2" t="s">
        <v>24</v>
      </c>
      <c r="C17" s="4"/>
      <c r="D17" s="1"/>
      <c r="E17" s="13"/>
    </row>
    <row r="18" spans="1:9" s="26" customFormat="1" ht="47.25" x14ac:dyDescent="0.2">
      <c r="A18" s="45"/>
      <c r="B18" s="10" t="s">
        <v>14</v>
      </c>
      <c r="C18" s="20">
        <v>13983</v>
      </c>
      <c r="D18" s="13">
        <f>ROUND(C18*0.27,0)</f>
        <v>3775</v>
      </c>
      <c r="E18" s="13">
        <f>SUM(C18:D18)</f>
        <v>17758</v>
      </c>
    </row>
    <row r="19" spans="1:9" s="26" customFormat="1" ht="31.5" x14ac:dyDescent="0.2">
      <c r="A19" s="45"/>
      <c r="B19" s="10" t="s">
        <v>37</v>
      </c>
      <c r="C19" s="20">
        <v>70</v>
      </c>
      <c r="D19" s="13">
        <v>19</v>
      </c>
      <c r="E19" s="13">
        <f>SUM(C19:D19)</f>
        <v>89</v>
      </c>
    </row>
    <row r="20" spans="1:9" s="26" customFormat="1" ht="15" customHeight="1" x14ac:dyDescent="0.2">
      <c r="A20" s="45"/>
      <c r="B20" s="14" t="s">
        <v>13</v>
      </c>
      <c r="C20" s="16">
        <f>SUM(C18:C19)</f>
        <v>14053</v>
      </c>
      <c r="D20" s="16">
        <f>SUM(D18:D19)</f>
        <v>3794</v>
      </c>
      <c r="E20" s="15">
        <f t="shared" si="0"/>
        <v>17847</v>
      </c>
      <c r="F20" s="31"/>
    </row>
    <row r="21" spans="1:9" s="26" customFormat="1" ht="15" customHeight="1" x14ac:dyDescent="0.2">
      <c r="A21" s="45"/>
      <c r="B21" s="2" t="s">
        <v>31</v>
      </c>
      <c r="C21" s="4"/>
      <c r="D21" s="1"/>
      <c r="E21" s="13"/>
    </row>
    <row r="22" spans="1:9" s="26" customFormat="1" ht="15" customHeight="1" x14ac:dyDescent="0.2">
      <c r="A22" s="45"/>
      <c r="B22" s="10" t="s">
        <v>27</v>
      </c>
      <c r="C22" s="35">
        <v>1298</v>
      </c>
      <c r="D22" s="13">
        <f>ROUND(C22*0.27,0)</f>
        <v>350</v>
      </c>
      <c r="E22" s="13">
        <f t="shared" ref="E22:E40" si="2">SUM(C22:D22)</f>
        <v>1648</v>
      </c>
    </row>
    <row r="23" spans="1:9" s="26" customFormat="1" ht="15" customHeight="1" x14ac:dyDescent="0.2">
      <c r="A23" s="46"/>
      <c r="B23" s="10" t="s">
        <v>17</v>
      </c>
      <c r="C23" s="3">
        <v>655</v>
      </c>
      <c r="D23" s="13"/>
      <c r="E23" s="13">
        <f t="shared" si="2"/>
        <v>655</v>
      </c>
    </row>
    <row r="24" spans="1:9" s="26" customFormat="1" ht="15" customHeight="1" x14ac:dyDescent="0.2">
      <c r="A24" s="47"/>
      <c r="B24" s="2" t="s">
        <v>18</v>
      </c>
      <c r="C24" s="3"/>
      <c r="D24" s="3"/>
      <c r="E24" s="13"/>
    </row>
    <row r="25" spans="1:9" s="26" customFormat="1" ht="15" customHeight="1" x14ac:dyDescent="0.2">
      <c r="A25" s="48"/>
      <c r="B25" s="10" t="s">
        <v>28</v>
      </c>
      <c r="C25" s="3">
        <v>1100</v>
      </c>
      <c r="D25" s="13">
        <f>ROUND(C25*0.27,0)</f>
        <v>297</v>
      </c>
      <c r="E25" s="13">
        <f t="shared" si="2"/>
        <v>1397</v>
      </c>
    </row>
    <row r="26" spans="1:9" s="26" customFormat="1" ht="15" customHeight="1" x14ac:dyDescent="0.2">
      <c r="A26" s="48"/>
      <c r="B26" s="10" t="s">
        <v>29</v>
      </c>
      <c r="C26" s="3">
        <v>19773</v>
      </c>
      <c r="D26" s="13">
        <v>5340</v>
      </c>
      <c r="E26" s="13">
        <f t="shared" si="2"/>
        <v>25113</v>
      </c>
      <c r="I26" s="31"/>
    </row>
    <row r="27" spans="1:9" s="26" customFormat="1" ht="15" customHeight="1" x14ac:dyDescent="0.2">
      <c r="A27" s="48"/>
      <c r="B27" s="9" t="s">
        <v>19</v>
      </c>
      <c r="C27" s="17"/>
      <c r="D27" s="13"/>
      <c r="E27" s="13"/>
      <c r="I27" s="31"/>
    </row>
    <row r="28" spans="1:9" s="26" customFormat="1" ht="15" customHeight="1" x14ac:dyDescent="0.2">
      <c r="A28" s="48"/>
      <c r="B28" s="39" t="s">
        <v>26</v>
      </c>
      <c r="C28" s="3">
        <v>5393</v>
      </c>
      <c r="D28" s="13">
        <v>1454</v>
      </c>
      <c r="E28" s="13">
        <f t="shared" si="2"/>
        <v>6847</v>
      </c>
      <c r="I28" s="31"/>
    </row>
    <row r="29" spans="1:9" s="26" customFormat="1" ht="15" customHeight="1" x14ac:dyDescent="0.2">
      <c r="A29" s="48"/>
      <c r="B29" s="10" t="s">
        <v>32</v>
      </c>
      <c r="C29" s="3">
        <v>10031</v>
      </c>
      <c r="D29" s="13">
        <v>2709</v>
      </c>
      <c r="E29" s="13">
        <f t="shared" si="2"/>
        <v>12740</v>
      </c>
      <c r="I29" s="31"/>
    </row>
    <row r="30" spans="1:9" s="26" customFormat="1" ht="15" customHeight="1" x14ac:dyDescent="0.2">
      <c r="A30" s="48"/>
      <c r="B30" s="39" t="s">
        <v>20</v>
      </c>
      <c r="C30" s="3">
        <v>1400</v>
      </c>
      <c r="D30" s="13">
        <f t="shared" ref="D30" si="3">ROUND(C30*0.27,0)</f>
        <v>378</v>
      </c>
      <c r="E30" s="13">
        <f t="shared" si="2"/>
        <v>1778</v>
      </c>
      <c r="I30" s="31"/>
    </row>
    <row r="31" spans="1:9" s="26" customFormat="1" ht="15" customHeight="1" x14ac:dyDescent="0.2">
      <c r="A31" s="48"/>
      <c r="B31" s="19" t="s">
        <v>34</v>
      </c>
      <c r="C31" s="17">
        <v>2500</v>
      </c>
      <c r="D31" s="13">
        <f>ROUND(C31*0.27,0)</f>
        <v>675</v>
      </c>
      <c r="E31" s="13">
        <f t="shared" ref="E31:E36" si="4">SUM(C31:D31)</f>
        <v>3175</v>
      </c>
      <c r="I31" s="31"/>
    </row>
    <row r="32" spans="1:9" s="26" customFormat="1" ht="15" customHeight="1" x14ac:dyDescent="0.2">
      <c r="A32" s="48"/>
      <c r="B32" s="34" t="s">
        <v>21</v>
      </c>
      <c r="C32" s="3"/>
      <c r="D32" s="3"/>
      <c r="E32" s="13"/>
      <c r="F32" s="22"/>
      <c r="I32" s="31"/>
    </row>
    <row r="33" spans="1:9" s="26" customFormat="1" ht="15" customHeight="1" x14ac:dyDescent="0.2">
      <c r="A33" s="48"/>
      <c r="B33" s="19" t="s">
        <v>36</v>
      </c>
      <c r="C33" s="3">
        <v>1811</v>
      </c>
      <c r="D33" s="3">
        <v>489</v>
      </c>
      <c r="E33" s="13">
        <f t="shared" si="4"/>
        <v>2300</v>
      </c>
      <c r="F33" s="22"/>
      <c r="I33" s="31"/>
    </row>
    <row r="34" spans="1:9" s="26" customFormat="1" ht="15" customHeight="1" x14ac:dyDescent="0.2">
      <c r="A34" s="48"/>
      <c r="B34" s="19" t="s">
        <v>38</v>
      </c>
      <c r="C34" s="3">
        <v>465</v>
      </c>
      <c r="D34" s="3">
        <v>126</v>
      </c>
      <c r="E34" s="13">
        <f t="shared" si="4"/>
        <v>591</v>
      </c>
      <c r="F34" s="22"/>
      <c r="I34" s="31"/>
    </row>
    <row r="35" spans="1:9" s="26" customFormat="1" ht="15" customHeight="1" x14ac:dyDescent="0.2">
      <c r="A35" s="48"/>
      <c r="B35" s="19" t="s">
        <v>39</v>
      </c>
      <c r="C35" s="3">
        <v>950</v>
      </c>
      <c r="D35" s="3"/>
      <c r="E35" s="13">
        <f t="shared" si="4"/>
        <v>950</v>
      </c>
      <c r="F35" s="22"/>
      <c r="I35" s="31"/>
    </row>
    <row r="36" spans="1:9" s="26" customFormat="1" ht="15" customHeight="1" x14ac:dyDescent="0.2">
      <c r="A36" s="48"/>
      <c r="B36" s="19" t="s">
        <v>40</v>
      </c>
      <c r="C36" s="3">
        <v>394</v>
      </c>
      <c r="D36" s="3">
        <v>106</v>
      </c>
      <c r="E36" s="13">
        <f t="shared" si="4"/>
        <v>500</v>
      </c>
      <c r="F36" s="22"/>
      <c r="I36" s="31"/>
    </row>
    <row r="37" spans="1:9" s="26" customFormat="1" ht="15" customHeight="1" x14ac:dyDescent="0.2">
      <c r="A37" s="49"/>
      <c r="B37" s="18" t="s">
        <v>12</v>
      </c>
      <c r="C37" s="35">
        <v>2177</v>
      </c>
      <c r="D37" s="13">
        <v>588</v>
      </c>
      <c r="E37" s="13">
        <f t="shared" si="2"/>
        <v>2765</v>
      </c>
      <c r="I37" s="31"/>
    </row>
    <row r="38" spans="1:9" s="26" customFormat="1" ht="15" customHeight="1" x14ac:dyDescent="0.2">
      <c r="A38" s="49"/>
      <c r="B38" s="41" t="s">
        <v>44</v>
      </c>
      <c r="C38" s="35">
        <v>142</v>
      </c>
      <c r="D38" s="13">
        <v>38</v>
      </c>
      <c r="E38" s="13">
        <f t="shared" si="2"/>
        <v>180</v>
      </c>
      <c r="I38" s="31"/>
    </row>
    <row r="39" spans="1:9" s="26" customFormat="1" ht="15" customHeight="1" x14ac:dyDescent="0.2">
      <c r="A39" s="49"/>
      <c r="B39" s="41" t="s">
        <v>45</v>
      </c>
      <c r="C39" s="35">
        <v>5000</v>
      </c>
      <c r="D39" s="13"/>
      <c r="E39" s="13">
        <f t="shared" si="2"/>
        <v>5000</v>
      </c>
      <c r="I39" s="31"/>
    </row>
    <row r="40" spans="1:9" s="26" customFormat="1" ht="15" customHeight="1" x14ac:dyDescent="0.2">
      <c r="A40" s="49"/>
      <c r="B40" s="18" t="s">
        <v>33</v>
      </c>
      <c r="C40" s="35">
        <v>6250</v>
      </c>
      <c r="D40" s="13">
        <v>1688</v>
      </c>
      <c r="E40" s="13">
        <f t="shared" si="2"/>
        <v>7938</v>
      </c>
      <c r="I40" s="31"/>
    </row>
    <row r="41" spans="1:9" s="26" customFormat="1" ht="19.5" customHeight="1" x14ac:dyDescent="0.2">
      <c r="A41" s="50"/>
      <c r="B41" s="14" t="s">
        <v>9</v>
      </c>
      <c r="C41" s="16">
        <f>SUM(C22:C40)</f>
        <v>59339</v>
      </c>
      <c r="D41" s="16">
        <f>SUM(D22:D40)</f>
        <v>14238</v>
      </c>
      <c r="E41" s="16">
        <f>SUM(E22:E40)</f>
        <v>73577</v>
      </c>
      <c r="F41" s="31"/>
      <c r="I41" s="31"/>
    </row>
    <row r="42" spans="1:9" s="26" customFormat="1" ht="19.5" customHeight="1" x14ac:dyDescent="0.2">
      <c r="A42" s="36"/>
      <c r="B42" s="14" t="s">
        <v>6</v>
      </c>
      <c r="C42" s="16">
        <f>C41+C20</f>
        <v>73392</v>
      </c>
      <c r="D42" s="16">
        <f>D41+D20</f>
        <v>18032</v>
      </c>
      <c r="E42" s="16">
        <f>E41+E20</f>
        <v>91424</v>
      </c>
      <c r="F42" s="31"/>
      <c r="I42" s="31"/>
    </row>
    <row r="43" spans="1:9" s="26" customFormat="1" ht="19.5" customHeight="1" x14ac:dyDescent="0.2">
      <c r="A43" s="37"/>
      <c r="B43" s="32" t="s">
        <v>7</v>
      </c>
      <c r="C43" s="33">
        <f>C42+C16</f>
        <v>89928</v>
      </c>
      <c r="D43" s="33">
        <f>D42+D16</f>
        <v>22498</v>
      </c>
      <c r="E43" s="33">
        <f>E42+E16</f>
        <v>112426</v>
      </c>
      <c r="F43" s="31"/>
    </row>
    <row r="44" spans="1:9" s="26" customFormat="1" ht="14.25" customHeight="1" x14ac:dyDescent="0.2">
      <c r="A44" s="25"/>
      <c r="F44" s="22"/>
    </row>
    <row r="45" spans="1:9" s="26" customFormat="1" ht="25.5" customHeight="1" x14ac:dyDescent="0.2">
      <c r="A45" s="59"/>
      <c r="B45" s="60"/>
      <c r="C45" s="60"/>
      <c r="D45" s="60"/>
      <c r="E45" s="60"/>
      <c r="F45" s="22"/>
    </row>
    <row r="46" spans="1:9" s="26" customFormat="1" ht="25.5" customHeight="1" x14ac:dyDescent="0.2">
      <c r="A46" s="59"/>
      <c r="B46" s="60"/>
      <c r="C46" s="60"/>
      <c r="D46" s="60"/>
      <c r="E46" s="60"/>
      <c r="F46" s="22"/>
    </row>
    <row r="47" spans="1:9" s="26" customFormat="1" ht="25.5" customHeight="1" x14ac:dyDescent="0.2">
      <c r="A47" s="57" t="s">
        <v>47</v>
      </c>
      <c r="B47" s="58"/>
      <c r="C47" s="58"/>
      <c r="D47" s="58"/>
      <c r="E47" s="58"/>
      <c r="F47" s="22"/>
    </row>
    <row r="48" spans="1:9" s="26" customFormat="1" ht="25.5" customHeight="1" x14ac:dyDescent="0.2">
      <c r="A48" s="43" t="s">
        <v>42</v>
      </c>
      <c r="B48" s="44"/>
      <c r="C48" s="44"/>
      <c r="D48" s="44"/>
      <c r="E48" s="44"/>
      <c r="F48" s="40"/>
      <c r="G48" s="40"/>
      <c r="H48" s="40"/>
    </row>
    <row r="49" spans="1:5" s="26" customFormat="1" ht="22.9" customHeight="1" x14ac:dyDescent="0.2">
      <c r="A49" s="25"/>
    </row>
    <row r="50" spans="1:5" s="26" customFormat="1" ht="12.75" customHeight="1" x14ac:dyDescent="0.2">
      <c r="A50" s="27"/>
    </row>
    <row r="51" spans="1:5" s="26" customFormat="1" ht="21" customHeight="1" x14ac:dyDescent="0.2">
      <c r="A51" s="27"/>
    </row>
    <row r="52" spans="1:5" s="26" customFormat="1" ht="21" customHeight="1" x14ac:dyDescent="0.2">
      <c r="A52" s="27"/>
    </row>
    <row r="53" spans="1:5" s="26" customFormat="1" ht="21" customHeight="1" x14ac:dyDescent="0.2">
      <c r="A53" s="27"/>
    </row>
    <row r="54" spans="1:5" s="26" customFormat="1" ht="21" customHeight="1" x14ac:dyDescent="0.2">
      <c r="A54" s="27"/>
      <c r="B54" s="27"/>
      <c r="C54" s="27"/>
      <c r="D54" s="27"/>
      <c r="E54" s="27"/>
    </row>
    <row r="55" spans="1:5" s="26" customFormat="1" ht="21" customHeight="1" x14ac:dyDescent="0.2">
      <c r="A55" s="27"/>
      <c r="B55" s="27"/>
      <c r="C55" s="27"/>
      <c r="D55" s="27"/>
      <c r="E55" s="27"/>
    </row>
    <row r="56" spans="1:5" s="26" customFormat="1" ht="16.149999999999999" customHeight="1" x14ac:dyDescent="0.2">
      <c r="A56" s="27"/>
      <c r="B56" s="27"/>
      <c r="C56" s="27"/>
      <c r="D56" s="27"/>
      <c r="E56" s="27"/>
    </row>
    <row r="57" spans="1:5" s="26" customFormat="1" ht="15" x14ac:dyDescent="0.2">
      <c r="A57" s="27"/>
      <c r="B57" s="27"/>
      <c r="C57" s="27"/>
      <c r="D57" s="27"/>
      <c r="E57" s="27"/>
    </row>
    <row r="58" spans="1:5" s="26" customFormat="1" ht="25.9" customHeight="1" x14ac:dyDescent="0.2">
      <c r="A58" s="27"/>
      <c r="B58" s="27"/>
      <c r="C58" s="27"/>
      <c r="D58" s="27"/>
      <c r="E58" s="27"/>
    </row>
    <row r="59" spans="1:5" s="26" customFormat="1" ht="25.9" customHeight="1" x14ac:dyDescent="0.2">
      <c r="A59" s="27"/>
      <c r="B59" s="27"/>
      <c r="C59" s="27"/>
      <c r="D59" s="27"/>
      <c r="E59" s="27"/>
    </row>
    <row r="60" spans="1:5" s="26" customFormat="1" ht="25.9" customHeight="1" x14ac:dyDescent="0.2">
      <c r="A60" s="27"/>
      <c r="B60" s="27"/>
      <c r="C60" s="27"/>
      <c r="D60" s="27"/>
      <c r="E60" s="27"/>
    </row>
    <row r="61" spans="1:5" s="26" customFormat="1" ht="25.9" customHeight="1" x14ac:dyDescent="0.2">
      <c r="A61" s="25"/>
      <c r="B61" s="27"/>
      <c r="C61" s="27"/>
      <c r="D61" s="27"/>
      <c r="E61" s="27"/>
    </row>
    <row r="62" spans="1:5" s="26" customFormat="1" ht="25.9" customHeight="1" x14ac:dyDescent="0.2">
      <c r="A62" s="25"/>
      <c r="B62" s="27"/>
      <c r="C62" s="27"/>
      <c r="D62" s="27"/>
      <c r="E62" s="27"/>
    </row>
    <row r="63" spans="1:5" s="26" customFormat="1" ht="25.9" customHeight="1" x14ac:dyDescent="0.2">
      <c r="A63" s="25"/>
      <c r="B63" s="27"/>
      <c r="C63" s="27"/>
      <c r="D63" s="27"/>
      <c r="E63" s="27"/>
    </row>
    <row r="64" spans="1:5" s="26" customFormat="1" ht="25.9" customHeight="1" x14ac:dyDescent="0.2">
      <c r="A64" s="25"/>
      <c r="B64" s="27"/>
      <c r="C64" s="27"/>
      <c r="D64" s="27"/>
      <c r="E64" s="27"/>
    </row>
    <row r="65" spans="1:5" s="26" customFormat="1" ht="25.9" customHeight="1" x14ac:dyDescent="0.2">
      <c r="A65" s="25"/>
    </row>
    <row r="66" spans="1:5" ht="25.9" customHeight="1" x14ac:dyDescent="0.2">
      <c r="A66" s="25"/>
      <c r="B66" s="26"/>
      <c r="C66" s="26"/>
      <c r="D66" s="26"/>
      <c r="E66" s="26"/>
    </row>
    <row r="67" spans="1:5" ht="22.15" customHeight="1" x14ac:dyDescent="0.2">
      <c r="B67" s="26"/>
      <c r="C67" s="26"/>
      <c r="D67" s="26"/>
      <c r="E67" s="26"/>
    </row>
    <row r="68" spans="1:5" ht="15" x14ac:dyDescent="0.2">
      <c r="B68" s="26"/>
      <c r="C68" s="26"/>
      <c r="D68" s="26"/>
      <c r="E68" s="26"/>
    </row>
  </sheetData>
  <mergeCells count="11">
    <mergeCell ref="A48:E48"/>
    <mergeCell ref="A16:A41"/>
    <mergeCell ref="A1:E1"/>
    <mergeCell ref="A2:E2"/>
    <mergeCell ref="A4:E4"/>
    <mergeCell ref="A10:A13"/>
    <mergeCell ref="A14:A15"/>
    <mergeCell ref="A7:A9"/>
    <mergeCell ref="A47:E47"/>
    <mergeCell ref="A46:E46"/>
    <mergeCell ref="A45:E45"/>
  </mergeCells>
  <phoneticPr fontId="0" type="noConversion"/>
  <pageMargins left="0.65" right="0.21" top="0.22" bottom="0.23" header="0.22" footer="0.19"/>
  <pageSetup paperSize="9" scale="87" orientation="portrait" r:id="rId1"/>
  <headerFooter alignWithMargins="0"/>
  <colBreaks count="2" manualBreakCount="2">
    <brk id="6" max="1048575" man="1"/>
    <brk id="1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beruházási kiad.</vt:lpstr>
      <vt:lpstr>'beruházási kiad.'!Nyomtatási_terület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2024-09-11T11:04:01Z</cp:lastPrinted>
  <dcterms:created xsi:type="dcterms:W3CDTF">1997-01-17T14:02:09Z</dcterms:created>
  <dcterms:modified xsi:type="dcterms:W3CDTF">2024-09-11T11:23:51Z</dcterms:modified>
</cp:coreProperties>
</file>