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202AE8BB-D517-42C8-BA9B-ABF484EA096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bev.előir.!$A$1:$AJ$23</definedName>
  </definedNames>
  <calcPr calcId="191029"/>
</workbook>
</file>

<file path=xl/calcChain.xml><?xml version="1.0" encoding="utf-8"?>
<calcChain xmlns="http://schemas.openxmlformats.org/spreadsheetml/2006/main">
  <c r="T13" i="16" l="1"/>
  <c r="AF15" i="16" l="1"/>
  <c r="AB13" i="16" l="1"/>
  <c r="AB15" i="16" s="1"/>
  <c r="Y13" i="16"/>
  <c r="Y15" i="16" s="1"/>
  <c r="S15" i="16"/>
  <c r="Q13" i="16"/>
  <c r="P13" i="16"/>
  <c r="P15" i="16" s="1"/>
  <c r="J13" i="16"/>
  <c r="J15" i="16" s="1"/>
  <c r="D15" i="16"/>
  <c r="D13" i="16"/>
  <c r="M15" i="16" l="1"/>
  <c r="AI14" i="16" l="1"/>
  <c r="AI12" i="16"/>
  <c r="AI11" i="16"/>
  <c r="AI10" i="16"/>
  <c r="Z13" i="16" l="1"/>
  <c r="AC13" i="16"/>
  <c r="AC15" i="16" s="1"/>
  <c r="W15" i="16"/>
  <c r="T15" i="16"/>
  <c r="Q15" i="16"/>
  <c r="N15" i="16"/>
  <c r="K13" i="16"/>
  <c r="K15" i="16" s="1"/>
  <c r="H15" i="16"/>
  <c r="E13" i="16"/>
  <c r="Z15" i="16" l="1"/>
  <c r="AI13" i="16"/>
  <c r="E15" i="16"/>
  <c r="AH10" i="16"/>
  <c r="AJ10" i="16" s="1"/>
  <c r="AH11" i="16"/>
  <c r="AJ11" i="16" s="1"/>
  <c r="AH12" i="16"/>
  <c r="AJ12" i="16" s="1"/>
  <c r="AH14" i="16"/>
  <c r="AJ14" i="16" s="1"/>
  <c r="AG11" i="16"/>
  <c r="AG12" i="16"/>
  <c r="AG14" i="16"/>
  <c r="AG10" i="16"/>
  <c r="AI15" i="16" l="1"/>
  <c r="L15" i="16"/>
  <c r="O15" i="16"/>
  <c r="R15" i="16"/>
  <c r="U15" i="16"/>
  <c r="F15" i="16"/>
  <c r="G15" i="16"/>
  <c r="I13" i="16"/>
  <c r="I15" i="16" s="1"/>
  <c r="V15" i="16"/>
  <c r="X13" i="16"/>
  <c r="X15" i="16" s="1"/>
  <c r="AA13" i="16"/>
  <c r="AA15" i="16" s="1"/>
  <c r="AH15" i="16" l="1"/>
  <c r="AJ15" i="16" s="1"/>
  <c r="AH13" i="16"/>
  <c r="AJ13" i="16" s="1"/>
  <c r="C13" i="16"/>
  <c r="C15" i="16" l="1"/>
  <c r="AG15" i="16" s="1"/>
  <c r="AG13" i="16"/>
</calcChain>
</file>

<file path=xl/sharedStrings.xml><?xml version="1.0" encoding="utf-8"?>
<sst xmlns="http://schemas.openxmlformats.org/spreadsheetml/2006/main" count="60" uniqueCount="29">
  <si>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</si>
  <si>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</si>
  <si>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</si>
  <si>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</si>
  <si>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</si>
  <si>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</si>
  <si>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</si>
  <si>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</si>
  <si>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</si>
  <si>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</si>
  <si>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</si>
  <si>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</si>
  <si>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</si>
  <si>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</si>
  <si>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</si>
  <si>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</si>
  <si>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</si>
  <si>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</si>
  <si>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</si>
  <si>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</si>
  <si>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Eredeti ei.</t>
  </si>
  <si>
    <t>Mód.ei.</t>
  </si>
  <si>
    <t xml:space="preserve">Működési célú tám.  áht-n belülről </t>
  </si>
  <si>
    <t>Felhalm.c. tám. áht-n belülről</t>
  </si>
  <si>
    <t xml:space="preserve"> </t>
  </si>
  <si>
    <t>Tény</t>
  </si>
  <si>
    <t>Telj. %</t>
  </si>
  <si>
    <t>A 2024. évi költségvetés bevételeinek előirányzata és telejsítése címenként és rovatonként</t>
  </si>
  <si>
    <t>3. melléklet a 2024. évi költségvetés végrehajtásáról és a 2024. évi költségvetési maradvány jóváhagyásáról szóló 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</si>
</sst>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12"/>
      <name val="Arial CE"/>
      <charset val="238"/>
    </font>
    <font>
      <sz val="9"/>
      <name val="Arial CE"/>
      <charset val="238"/>
    </font>
    <font>
      <sz val="11"/>
      <name val="Arial CE"/>
      <charset val="238"/>
    </font>
    <font>
      <b/>
      <sz val="16"/>
      <name val="Arial"/>
      <family val="2"/>
      <charset val="238"/>
    </font>
    <font>
      <sz val="16"/>
      <name val="Arial CE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sz val="13"/>
      <name val="Arial"/>
      <family val="2"/>
      <charset val="238"/>
    </font>
    <font>
      <sz val="13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88">
    <xf numFmtId="0" fontId="0" fillId="0" borderId="0" xfId="0"/>
    <xf numFmtId="3" fontId="3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" fillId="3" borderId="0" xfId="0" applyFont="1" applyFill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4" xfId="0" applyFont="1" applyBorder="1"/>
    <xf numFmtId="0" fontId="5" fillId="2" borderId="0" xfId="0" applyFont="1" applyFill="1"/>
    <xf numFmtId="3" fontId="3" fillId="0" borderId="0" xfId="0" applyNumberFormat="1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6" fillId="3" borderId="0" xfId="0" applyFont="1" applyFill="1"/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 wrapText="1"/>
    </xf>
    <xf numFmtId="0" fontId="4" fillId="0" borderId="0" xfId="0" applyFont="1" applyBorder="1"/>
    <xf numFmtId="0" fontId="5" fillId="2" borderId="0" xfId="0" applyFont="1" applyFill="1" applyBorder="1"/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9" fontId="3" fillId="0" borderId="1" xfId="1" applyFont="1" applyBorder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0" xfId="0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BU27"/>
  <sheetViews>
    <sheetView tabSelected="1" view="pageBreakPreview" zoomScaleNormal="100" zoomScaleSheetLayoutView="100" workbookViewId="0">
      <selection activeCell="A2" sqref="A2:AI2"/>
    </sheetView>
  </sheetViews>
  <sheetFormatPr defaultColWidth="17.28515625" defaultRowHeight="12.75" x14ac:dyDescent="0.2"/>
  <cols>
    <col min="1" max="1" width="3.42578125" style="5" customWidth="1"/>
    <col min="2" max="2" width="21.7109375" style="6" customWidth="1"/>
    <col min="3" max="5" width="10" style="18" customWidth="1"/>
    <col min="6" max="32" width="8.7109375" style="5" customWidth="1"/>
    <col min="33" max="35" width="10" style="5" customWidth="1"/>
    <col min="36" max="36" width="5.85546875" style="43" customWidth="1"/>
    <col min="37" max="83" width="5.85546875" style="14" customWidth="1"/>
    <col min="84" max="16384" width="17.28515625" style="14"/>
  </cols>
  <sheetData>
    <row r="1" spans="1:73" s="4" customFormat="1" ht="43.5" customHeight="1" x14ac:dyDescent="0.25">
      <c r="A1" s="60" t="s">
        <v>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1"/>
      <c r="AI1" s="61"/>
      <c r="AJ1" s="41"/>
    </row>
    <row r="2" spans="1:73" s="4" customFormat="1" ht="103.5" customHeight="1" x14ac:dyDescent="0.3">
      <c r="A2" s="58" t="s">
        <v>27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9"/>
      <c r="AI2" s="59"/>
      <c r="AJ2" s="41"/>
    </row>
    <row r="3" spans="1:73" s="4" customFormat="1" ht="41.25" customHeight="1" x14ac:dyDescent="0.2">
      <c r="A3" s="5"/>
      <c r="B3" s="6"/>
      <c r="C3" s="7"/>
      <c r="D3" s="7"/>
      <c r="E3" s="7"/>
      <c r="F3" s="8"/>
      <c r="G3" s="8"/>
      <c r="H3" s="8"/>
      <c r="I3" s="9"/>
      <c r="J3" s="9"/>
      <c r="K3" s="9"/>
      <c r="L3" s="10"/>
      <c r="M3" s="10"/>
      <c r="N3" s="35"/>
      <c r="O3" s="10"/>
      <c r="P3" s="10"/>
      <c r="Q3" s="35"/>
      <c r="R3" s="10"/>
      <c r="S3" s="10"/>
      <c r="T3" s="35"/>
      <c r="U3" s="10"/>
      <c r="V3" s="10"/>
      <c r="W3" s="35"/>
      <c r="X3" s="10"/>
      <c r="Y3" s="10"/>
      <c r="Z3" s="35"/>
      <c r="AA3" s="10"/>
      <c r="AB3" s="10"/>
      <c r="AC3" s="35"/>
      <c r="AD3" s="10"/>
      <c r="AE3" s="10"/>
      <c r="AF3" s="35"/>
      <c r="AG3" s="10"/>
      <c r="AH3" s="10"/>
      <c r="AI3" s="35"/>
      <c r="AJ3" s="41"/>
    </row>
    <row r="4" spans="1:73" s="4" customFormat="1" ht="15.75" customHeight="1" x14ac:dyDescent="0.2">
      <c r="A4" s="5"/>
      <c r="B4" s="6"/>
      <c r="C4" s="7"/>
      <c r="D4" s="7"/>
      <c r="E4" s="7"/>
      <c r="F4" s="8"/>
      <c r="G4" s="8"/>
      <c r="H4" s="8"/>
      <c r="I4" s="9"/>
      <c r="J4" s="9"/>
      <c r="K4" s="9"/>
      <c r="L4" s="10"/>
      <c r="M4" s="10"/>
      <c r="N4" s="35"/>
      <c r="O4" s="10"/>
      <c r="P4" s="10"/>
      <c r="Q4" s="35"/>
      <c r="R4" s="10"/>
      <c r="S4" s="10"/>
      <c r="T4" s="35"/>
      <c r="U4" s="10"/>
      <c r="V4" s="10"/>
      <c r="W4" s="35"/>
      <c r="X4" s="10"/>
      <c r="Y4" s="10"/>
      <c r="Z4" s="35"/>
      <c r="AA4" s="10"/>
      <c r="AB4" s="10"/>
      <c r="AC4" s="35"/>
      <c r="AD4" s="70" t="s">
        <v>3</v>
      </c>
      <c r="AE4" s="70"/>
      <c r="AF4" s="70"/>
      <c r="AG4" s="70"/>
      <c r="AH4" s="71"/>
      <c r="AI4" s="32"/>
      <c r="AJ4" s="41"/>
    </row>
    <row r="5" spans="1:73" s="4" customFormat="1" ht="9.75" customHeight="1" x14ac:dyDescent="0.2">
      <c r="A5" s="5"/>
      <c r="B5" s="6"/>
      <c r="C5" s="7"/>
      <c r="D5" s="7"/>
      <c r="E5" s="7"/>
      <c r="F5" s="8"/>
      <c r="G5" s="8"/>
      <c r="H5" s="8"/>
      <c r="I5" s="9"/>
      <c r="J5" s="9"/>
      <c r="K5" s="9"/>
      <c r="L5" s="10"/>
      <c r="M5" s="10"/>
      <c r="N5" s="35"/>
      <c r="O5" s="10"/>
      <c r="P5" s="10"/>
      <c r="Q5" s="35"/>
      <c r="R5" s="10"/>
      <c r="S5" s="10"/>
      <c r="T5" s="35"/>
      <c r="U5" s="10"/>
      <c r="V5" s="10"/>
      <c r="W5" s="35"/>
      <c r="X5" s="10"/>
      <c r="Y5" s="10"/>
      <c r="Z5" s="35"/>
      <c r="AA5" s="10"/>
      <c r="AB5" s="10"/>
      <c r="AC5" s="35"/>
      <c r="AD5" s="11"/>
      <c r="AE5" s="26"/>
      <c r="AF5" s="31"/>
      <c r="AG5" s="29"/>
      <c r="AH5" s="29"/>
      <c r="AI5" s="29"/>
      <c r="AJ5" s="41"/>
    </row>
    <row r="6" spans="1:73" s="12" customFormat="1" ht="19.5" customHeight="1" x14ac:dyDescent="0.25">
      <c r="A6" s="72" t="s">
        <v>4</v>
      </c>
      <c r="B6" s="77"/>
      <c r="C6" s="62" t="s">
        <v>5</v>
      </c>
      <c r="D6" s="63"/>
      <c r="E6" s="63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5"/>
      <c r="W6" s="66"/>
      <c r="X6" s="72" t="s">
        <v>0</v>
      </c>
      <c r="Y6" s="73"/>
      <c r="Z6" s="73"/>
      <c r="AA6" s="74"/>
      <c r="AB6" s="74"/>
      <c r="AC6" s="74"/>
      <c r="AD6" s="74"/>
      <c r="AE6" s="27"/>
      <c r="AF6" s="33"/>
      <c r="AG6" s="54" t="s">
        <v>7</v>
      </c>
      <c r="AH6" s="55"/>
      <c r="AI6" s="55"/>
      <c r="AJ6" s="54" t="s">
        <v>26</v>
      </c>
    </row>
    <row r="7" spans="1:73" s="12" customFormat="1" ht="19.5" customHeight="1" x14ac:dyDescent="0.25">
      <c r="A7" s="78"/>
      <c r="B7" s="79"/>
      <c r="C7" s="83" t="s">
        <v>1</v>
      </c>
      <c r="D7" s="84"/>
      <c r="E7" s="84"/>
      <c r="F7" s="85"/>
      <c r="G7" s="85"/>
      <c r="H7" s="85"/>
      <c r="I7" s="85"/>
      <c r="J7" s="85"/>
      <c r="K7" s="85"/>
      <c r="L7" s="85"/>
      <c r="M7" s="86"/>
      <c r="N7" s="87"/>
      <c r="O7" s="67" t="s">
        <v>2</v>
      </c>
      <c r="P7" s="67"/>
      <c r="Q7" s="67"/>
      <c r="R7" s="68"/>
      <c r="S7" s="68"/>
      <c r="T7" s="68"/>
      <c r="U7" s="68"/>
      <c r="V7" s="69"/>
      <c r="W7" s="69"/>
      <c r="X7" s="75"/>
      <c r="Y7" s="76"/>
      <c r="Z7" s="76"/>
      <c r="AA7" s="76"/>
      <c r="AB7" s="76"/>
      <c r="AC7" s="76"/>
      <c r="AD7" s="76"/>
      <c r="AE7" s="28"/>
      <c r="AF7" s="34"/>
      <c r="AG7" s="56"/>
      <c r="AH7" s="55"/>
      <c r="AI7" s="55"/>
      <c r="AJ7" s="57"/>
    </row>
    <row r="8" spans="1:73" s="30" customFormat="1" ht="36" customHeight="1" x14ac:dyDescent="0.2">
      <c r="A8" s="78"/>
      <c r="B8" s="79"/>
      <c r="C8" s="82" t="s">
        <v>22</v>
      </c>
      <c r="D8" s="46"/>
      <c r="E8" s="47"/>
      <c r="F8" s="45" t="s">
        <v>16</v>
      </c>
      <c r="G8" s="46"/>
      <c r="H8" s="47"/>
      <c r="I8" s="45" t="s">
        <v>1</v>
      </c>
      <c r="J8" s="46"/>
      <c r="K8" s="47"/>
      <c r="L8" s="45" t="s">
        <v>6</v>
      </c>
      <c r="M8" s="46"/>
      <c r="N8" s="47"/>
      <c r="O8" s="45" t="s">
        <v>23</v>
      </c>
      <c r="P8" s="46"/>
      <c r="Q8" s="47"/>
      <c r="R8" s="45" t="s">
        <v>11</v>
      </c>
      <c r="S8" s="46"/>
      <c r="T8" s="47"/>
      <c r="U8" s="45" t="s">
        <v>14</v>
      </c>
      <c r="V8" s="46"/>
      <c r="W8" s="47"/>
      <c r="X8" s="45" t="s">
        <v>15</v>
      </c>
      <c r="Y8" s="46"/>
      <c r="Z8" s="47"/>
      <c r="AA8" s="45" t="s">
        <v>12</v>
      </c>
      <c r="AB8" s="46"/>
      <c r="AC8" s="47"/>
      <c r="AD8" s="45" t="s">
        <v>13</v>
      </c>
      <c r="AE8" s="46"/>
      <c r="AF8" s="47"/>
      <c r="AG8" s="56"/>
      <c r="AH8" s="55"/>
      <c r="AI8" s="55"/>
      <c r="AJ8" s="57"/>
    </row>
    <row r="9" spans="1:73" s="30" customFormat="1" ht="32.25" customHeight="1" x14ac:dyDescent="0.2">
      <c r="A9" s="80"/>
      <c r="B9" s="81"/>
      <c r="C9" s="13" t="s">
        <v>20</v>
      </c>
      <c r="D9" s="13" t="s">
        <v>21</v>
      </c>
      <c r="E9" s="13" t="s">
        <v>25</v>
      </c>
      <c r="F9" s="13" t="s">
        <v>20</v>
      </c>
      <c r="G9" s="13" t="s">
        <v>21</v>
      </c>
      <c r="H9" s="13" t="s">
        <v>25</v>
      </c>
      <c r="I9" s="13" t="s">
        <v>20</v>
      </c>
      <c r="J9" s="13" t="s">
        <v>21</v>
      </c>
      <c r="K9" s="13" t="s">
        <v>25</v>
      </c>
      <c r="L9" s="13" t="s">
        <v>20</v>
      </c>
      <c r="M9" s="13" t="s">
        <v>21</v>
      </c>
      <c r="N9" s="13" t="s">
        <v>25</v>
      </c>
      <c r="O9" s="13" t="s">
        <v>20</v>
      </c>
      <c r="P9" s="13" t="s">
        <v>21</v>
      </c>
      <c r="Q9" s="13" t="s">
        <v>25</v>
      </c>
      <c r="R9" s="13" t="s">
        <v>20</v>
      </c>
      <c r="S9" s="13" t="s">
        <v>21</v>
      </c>
      <c r="T9" s="13" t="s">
        <v>25</v>
      </c>
      <c r="U9" s="13" t="s">
        <v>20</v>
      </c>
      <c r="V9" s="13" t="s">
        <v>21</v>
      </c>
      <c r="W9" s="13" t="s">
        <v>25</v>
      </c>
      <c r="X9" s="13" t="s">
        <v>20</v>
      </c>
      <c r="Y9" s="13" t="s">
        <v>21</v>
      </c>
      <c r="Z9" s="13" t="s">
        <v>25</v>
      </c>
      <c r="AA9" s="13" t="s">
        <v>20</v>
      </c>
      <c r="AB9" s="13" t="s">
        <v>21</v>
      </c>
      <c r="AC9" s="13" t="s">
        <v>25</v>
      </c>
      <c r="AD9" s="13" t="s">
        <v>20</v>
      </c>
      <c r="AE9" s="13" t="s">
        <v>21</v>
      </c>
      <c r="AF9" s="13" t="s">
        <v>25</v>
      </c>
      <c r="AG9" s="13" t="s">
        <v>20</v>
      </c>
      <c r="AH9" s="13" t="s">
        <v>21</v>
      </c>
      <c r="AI9" s="13" t="s">
        <v>25</v>
      </c>
      <c r="AJ9" s="57"/>
    </row>
    <row r="10" spans="1:73" ht="46.5" customHeight="1" x14ac:dyDescent="0.2">
      <c r="A10" s="24">
        <v>1</v>
      </c>
      <c r="B10" s="1" t="s">
        <v>17</v>
      </c>
      <c r="C10" s="20">
        <v>233408</v>
      </c>
      <c r="D10" s="20">
        <v>283391</v>
      </c>
      <c r="E10" s="20">
        <v>287621</v>
      </c>
      <c r="F10" s="20"/>
      <c r="G10" s="20"/>
      <c r="H10" s="20"/>
      <c r="I10" s="20">
        <v>12606</v>
      </c>
      <c r="J10" s="20">
        <v>12606</v>
      </c>
      <c r="K10" s="20">
        <v>10571</v>
      </c>
      <c r="L10" s="20"/>
      <c r="M10" s="20"/>
      <c r="N10" s="20"/>
      <c r="O10" s="20"/>
      <c r="P10" s="20">
        <v>2726</v>
      </c>
      <c r="Q10" s="20">
        <v>3093</v>
      </c>
      <c r="R10" s="20"/>
      <c r="S10" s="20"/>
      <c r="T10" s="20"/>
      <c r="U10" s="20"/>
      <c r="V10" s="20"/>
      <c r="W10" s="20"/>
      <c r="X10" s="20">
        <v>71026</v>
      </c>
      <c r="Y10" s="20">
        <v>71026</v>
      </c>
      <c r="Z10" s="20">
        <v>71026</v>
      </c>
      <c r="AA10" s="20">
        <v>52078</v>
      </c>
      <c r="AB10" s="20">
        <v>30759</v>
      </c>
      <c r="AC10" s="20">
        <v>30759</v>
      </c>
      <c r="AD10" s="20"/>
      <c r="AE10" s="20"/>
      <c r="AF10" s="20"/>
      <c r="AG10" s="19">
        <f t="shared" ref="AG10:AI15" si="0">SUM(C10,F10,I10,L10,O10,R10,U10,X10,AA10,AD10)</f>
        <v>369118</v>
      </c>
      <c r="AH10" s="19">
        <f t="shared" si="0"/>
        <v>400508</v>
      </c>
      <c r="AI10" s="19">
        <f t="shared" si="0"/>
        <v>403070</v>
      </c>
      <c r="AJ10" s="44">
        <f>AI10/AH10</f>
        <v>1.0063968759675213</v>
      </c>
    </row>
    <row r="11" spans="1:73" ht="46.5" customHeight="1" x14ac:dyDescent="0.2">
      <c r="A11" s="25">
        <v>2</v>
      </c>
      <c r="B11" s="1" t="s">
        <v>19</v>
      </c>
      <c r="C11" s="20"/>
      <c r="D11" s="20"/>
      <c r="E11" s="20"/>
      <c r="F11" s="20"/>
      <c r="G11" s="20"/>
      <c r="H11" s="20"/>
      <c r="I11" s="20">
        <v>4485</v>
      </c>
      <c r="J11" s="20">
        <v>4485</v>
      </c>
      <c r="K11" s="20">
        <v>5092</v>
      </c>
      <c r="L11" s="20"/>
      <c r="M11" s="20"/>
      <c r="N11" s="20"/>
      <c r="O11" s="20"/>
      <c r="P11" s="20"/>
      <c r="Q11" s="20"/>
      <c r="R11" s="20"/>
      <c r="S11" s="20"/>
      <c r="T11" s="20">
        <v>80</v>
      </c>
      <c r="U11" s="20"/>
      <c r="V11" s="20"/>
      <c r="W11" s="20"/>
      <c r="X11" s="20">
        <v>10738</v>
      </c>
      <c r="Y11" s="20">
        <v>10738</v>
      </c>
      <c r="Z11" s="20">
        <v>10738</v>
      </c>
      <c r="AA11" s="20">
        <v>286125</v>
      </c>
      <c r="AB11" s="20">
        <v>298735</v>
      </c>
      <c r="AC11" s="20">
        <v>298735</v>
      </c>
      <c r="AD11" s="20"/>
      <c r="AE11" s="20"/>
      <c r="AF11" s="20"/>
      <c r="AG11" s="19">
        <f t="shared" si="0"/>
        <v>301348</v>
      </c>
      <c r="AH11" s="19">
        <f t="shared" si="0"/>
        <v>313958</v>
      </c>
      <c r="AI11" s="19">
        <f t="shared" si="0"/>
        <v>314645</v>
      </c>
      <c r="AJ11" s="44">
        <f t="shared" ref="AJ11:AJ15" si="1">AI11/AH11</f>
        <v>1.0021881907771104</v>
      </c>
    </row>
    <row r="12" spans="1:73" ht="46.5" customHeight="1" x14ac:dyDescent="0.2">
      <c r="A12" s="25">
        <v>3</v>
      </c>
      <c r="B12" s="1" t="s">
        <v>8</v>
      </c>
      <c r="C12" s="20">
        <v>15560</v>
      </c>
      <c r="D12" s="20">
        <v>23467</v>
      </c>
      <c r="E12" s="20">
        <v>25295</v>
      </c>
      <c r="F12" s="20"/>
      <c r="G12" s="20"/>
      <c r="H12" s="20"/>
      <c r="I12" s="20">
        <v>1031</v>
      </c>
      <c r="J12" s="20">
        <v>1031</v>
      </c>
      <c r="K12" s="20">
        <v>1971</v>
      </c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>
        <v>21338</v>
      </c>
      <c r="Y12" s="20">
        <v>21338</v>
      </c>
      <c r="Z12" s="20">
        <v>21338</v>
      </c>
      <c r="AA12" s="20">
        <v>256321</v>
      </c>
      <c r="AB12" s="20">
        <v>256321</v>
      </c>
      <c r="AC12" s="20">
        <v>256321</v>
      </c>
      <c r="AD12" s="20"/>
      <c r="AE12" s="20"/>
      <c r="AF12" s="20"/>
      <c r="AG12" s="19">
        <f t="shared" si="0"/>
        <v>294250</v>
      </c>
      <c r="AH12" s="19">
        <f t="shared" si="0"/>
        <v>302157</v>
      </c>
      <c r="AI12" s="19">
        <f t="shared" si="0"/>
        <v>304925</v>
      </c>
      <c r="AJ12" s="44">
        <f t="shared" si="1"/>
        <v>1.0091608005109927</v>
      </c>
    </row>
    <row r="13" spans="1:73" s="15" customFormat="1" ht="46.5" customHeight="1" thickBot="1" x14ac:dyDescent="0.25">
      <c r="A13" s="24">
        <v>4</v>
      </c>
      <c r="B13" s="2" t="s">
        <v>18</v>
      </c>
      <c r="C13" s="21">
        <f>SUM(C10:C12)</f>
        <v>248968</v>
      </c>
      <c r="D13" s="21">
        <f t="shared" ref="D13" si="2">SUM(D10:D12)</f>
        <v>306858</v>
      </c>
      <c r="E13" s="21">
        <f t="shared" ref="E13:AC13" si="3">SUM(E10:E12)</f>
        <v>312916</v>
      </c>
      <c r="F13" s="21"/>
      <c r="G13" s="21"/>
      <c r="H13" s="21"/>
      <c r="I13" s="21">
        <f t="shared" si="3"/>
        <v>18122</v>
      </c>
      <c r="J13" s="21">
        <f t="shared" ref="J13" si="4">SUM(J10:J12)</f>
        <v>18122</v>
      </c>
      <c r="K13" s="21">
        <f t="shared" si="3"/>
        <v>17634</v>
      </c>
      <c r="L13" s="21"/>
      <c r="M13" s="21"/>
      <c r="N13" s="21"/>
      <c r="O13" s="21"/>
      <c r="P13" s="21">
        <f t="shared" ref="P13:Q13" si="5">SUM(P10:P12)</f>
        <v>2726</v>
      </c>
      <c r="Q13" s="21">
        <f t="shared" si="5"/>
        <v>3093</v>
      </c>
      <c r="R13" s="21"/>
      <c r="S13" s="21"/>
      <c r="T13" s="21">
        <f t="shared" ref="T13" si="6">SUM(T10:T12)</f>
        <v>80</v>
      </c>
      <c r="U13" s="21"/>
      <c r="V13" s="21"/>
      <c r="W13" s="21"/>
      <c r="X13" s="21">
        <f t="shared" si="3"/>
        <v>103102</v>
      </c>
      <c r="Y13" s="21">
        <f t="shared" ref="Y13" si="7">SUM(Y10:Y12)</f>
        <v>103102</v>
      </c>
      <c r="Z13" s="21">
        <f t="shared" si="3"/>
        <v>103102</v>
      </c>
      <c r="AA13" s="21">
        <f t="shared" si="3"/>
        <v>594524</v>
      </c>
      <c r="AB13" s="21">
        <f t="shared" ref="AB13" si="8">SUM(AB10:AB12)</f>
        <v>585815</v>
      </c>
      <c r="AC13" s="21">
        <f t="shared" si="3"/>
        <v>585815</v>
      </c>
      <c r="AD13" s="21"/>
      <c r="AE13" s="21"/>
      <c r="AF13" s="21"/>
      <c r="AG13" s="19">
        <f t="shared" si="0"/>
        <v>964716</v>
      </c>
      <c r="AH13" s="19">
        <f t="shared" si="0"/>
        <v>1016623</v>
      </c>
      <c r="AI13" s="19">
        <f t="shared" si="0"/>
        <v>1022640</v>
      </c>
      <c r="AJ13" s="44">
        <f t="shared" si="1"/>
        <v>1.0059186148650976</v>
      </c>
    </row>
    <row r="14" spans="1:73" s="16" customFormat="1" ht="46.5" customHeight="1" thickTop="1" thickBot="1" x14ac:dyDescent="0.25">
      <c r="A14" s="25">
        <v>5</v>
      </c>
      <c r="B14" s="2" t="s">
        <v>10</v>
      </c>
      <c r="C14" s="21">
        <v>771014</v>
      </c>
      <c r="D14" s="21">
        <v>864556</v>
      </c>
      <c r="E14" s="21">
        <v>863091</v>
      </c>
      <c r="F14" s="21">
        <v>388000</v>
      </c>
      <c r="G14" s="21">
        <v>388000</v>
      </c>
      <c r="H14" s="21">
        <v>458069</v>
      </c>
      <c r="I14" s="21">
        <v>135111</v>
      </c>
      <c r="J14" s="21">
        <v>148713</v>
      </c>
      <c r="K14" s="21">
        <v>171498</v>
      </c>
      <c r="L14" s="21">
        <v>3500</v>
      </c>
      <c r="M14" s="21">
        <v>8037</v>
      </c>
      <c r="N14" s="21">
        <v>5537</v>
      </c>
      <c r="O14" s="21">
        <v>44740</v>
      </c>
      <c r="P14" s="21">
        <v>44829</v>
      </c>
      <c r="Q14" s="21">
        <v>36040</v>
      </c>
      <c r="R14" s="21">
        <v>39718</v>
      </c>
      <c r="S14" s="21">
        <v>39858</v>
      </c>
      <c r="T14" s="21">
        <v>21835</v>
      </c>
      <c r="U14" s="21">
        <v>1000</v>
      </c>
      <c r="V14" s="21">
        <v>1000</v>
      </c>
      <c r="W14" s="21">
        <v>484</v>
      </c>
      <c r="X14" s="21">
        <v>364022</v>
      </c>
      <c r="Y14" s="21">
        <v>423730</v>
      </c>
      <c r="Z14" s="21">
        <v>423730</v>
      </c>
      <c r="AA14" s="22"/>
      <c r="AB14" s="22"/>
      <c r="AC14" s="22"/>
      <c r="AD14" s="21"/>
      <c r="AE14" s="21"/>
      <c r="AF14" s="21">
        <v>28900</v>
      </c>
      <c r="AG14" s="19">
        <f t="shared" si="0"/>
        <v>1747105</v>
      </c>
      <c r="AH14" s="19">
        <f t="shared" si="0"/>
        <v>1918723</v>
      </c>
      <c r="AI14" s="19">
        <f t="shared" si="0"/>
        <v>2009184</v>
      </c>
      <c r="AJ14" s="44">
        <f t="shared" si="1"/>
        <v>1.0471464614746371</v>
      </c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</row>
    <row r="15" spans="1:73" s="17" customFormat="1" ht="46.5" customHeight="1" thickTop="1" x14ac:dyDescent="0.2">
      <c r="A15" s="24">
        <v>6</v>
      </c>
      <c r="B15" s="3" t="s">
        <v>9</v>
      </c>
      <c r="C15" s="23">
        <f>SUM(C13:C14)</f>
        <v>1019982</v>
      </c>
      <c r="D15" s="23">
        <f t="shared" ref="D15" si="9">SUM(D13:D14)</f>
        <v>1171414</v>
      </c>
      <c r="E15" s="23">
        <f t="shared" ref="E15:AC15" si="10">SUM(E13:E14)</f>
        <v>1176007</v>
      </c>
      <c r="F15" s="23">
        <f t="shared" si="10"/>
        <v>388000</v>
      </c>
      <c r="G15" s="23">
        <f t="shared" si="10"/>
        <v>388000</v>
      </c>
      <c r="H15" s="23">
        <f t="shared" si="10"/>
        <v>458069</v>
      </c>
      <c r="I15" s="23">
        <f t="shared" si="10"/>
        <v>153233</v>
      </c>
      <c r="J15" s="23">
        <f t="shared" ref="J15" si="11">SUM(J13:J14)</f>
        <v>166835</v>
      </c>
      <c r="K15" s="23">
        <f t="shared" si="10"/>
        <v>189132</v>
      </c>
      <c r="L15" s="23">
        <f t="shared" si="10"/>
        <v>3500</v>
      </c>
      <c r="M15" s="23">
        <f t="shared" ref="M15" si="12">SUM(M13:M14)</f>
        <v>8037</v>
      </c>
      <c r="N15" s="23">
        <f t="shared" si="10"/>
        <v>5537</v>
      </c>
      <c r="O15" s="23">
        <f t="shared" si="10"/>
        <v>44740</v>
      </c>
      <c r="P15" s="23">
        <f t="shared" ref="P15" si="13">SUM(P13:P14)</f>
        <v>47555</v>
      </c>
      <c r="Q15" s="23">
        <f t="shared" si="10"/>
        <v>39133</v>
      </c>
      <c r="R15" s="23">
        <f t="shared" si="10"/>
        <v>39718</v>
      </c>
      <c r="S15" s="23">
        <f t="shared" ref="S15" si="14">SUM(S13:S14)</f>
        <v>39858</v>
      </c>
      <c r="T15" s="23">
        <f t="shared" si="10"/>
        <v>21915</v>
      </c>
      <c r="U15" s="23">
        <f t="shared" si="10"/>
        <v>1000</v>
      </c>
      <c r="V15" s="23">
        <f t="shared" si="10"/>
        <v>1000</v>
      </c>
      <c r="W15" s="23">
        <f t="shared" si="10"/>
        <v>484</v>
      </c>
      <c r="X15" s="23">
        <f t="shared" si="10"/>
        <v>467124</v>
      </c>
      <c r="Y15" s="23">
        <f t="shared" ref="Y15" si="15">SUM(Y13:Y14)</f>
        <v>526832</v>
      </c>
      <c r="Z15" s="23">
        <f t="shared" si="10"/>
        <v>526832</v>
      </c>
      <c r="AA15" s="23">
        <f t="shared" si="10"/>
        <v>594524</v>
      </c>
      <c r="AB15" s="23">
        <f t="shared" ref="AB15" si="16">SUM(AB13:AB14)</f>
        <v>585815</v>
      </c>
      <c r="AC15" s="23">
        <f t="shared" si="10"/>
        <v>585815</v>
      </c>
      <c r="AD15" s="23"/>
      <c r="AE15" s="23"/>
      <c r="AF15" s="23">
        <f t="shared" ref="AF15" si="17">SUM(AF13:AF14)</f>
        <v>28900</v>
      </c>
      <c r="AG15" s="19">
        <f t="shared" si="0"/>
        <v>2711821</v>
      </c>
      <c r="AH15" s="19">
        <f t="shared" si="0"/>
        <v>2935346</v>
      </c>
      <c r="AI15" s="19">
        <f>SUM(E15,H15,K15,N15,Q15,T15,W15,Z15,AC15,AF15)</f>
        <v>3031824</v>
      </c>
      <c r="AJ15" s="44">
        <f t="shared" si="1"/>
        <v>1.0328676755653337</v>
      </c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</row>
    <row r="16" spans="1:73" ht="29.25" customHeight="1" x14ac:dyDescent="0.2">
      <c r="AJ16" s="42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</row>
    <row r="17" spans="1:35" ht="29.25" customHeight="1" x14ac:dyDescent="0.2">
      <c r="A17" s="8"/>
    </row>
    <row r="18" spans="1:35" ht="29.25" customHeight="1" x14ac:dyDescent="0.2">
      <c r="A18" s="50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36"/>
    </row>
    <row r="19" spans="1:35" ht="19.5" customHeight="1" x14ac:dyDescent="0.25">
      <c r="A19" s="52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36"/>
    </row>
    <row r="20" spans="1:35" ht="18.75" customHeight="1" x14ac:dyDescent="0.25">
      <c r="A20" s="48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37"/>
    </row>
    <row r="21" spans="1:35" ht="18.75" customHeight="1" x14ac:dyDescent="0.25">
      <c r="A21" s="48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36"/>
    </row>
    <row r="22" spans="1:35" ht="18.75" customHeight="1" x14ac:dyDescent="0.25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36"/>
    </row>
    <row r="23" spans="1:35" ht="18.75" customHeight="1" x14ac:dyDescent="0.25">
      <c r="A23" s="48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36"/>
    </row>
    <row r="24" spans="1:35" x14ac:dyDescent="0.2">
      <c r="A24" s="8"/>
    </row>
    <row r="25" spans="1:35" x14ac:dyDescent="0.2">
      <c r="A25" s="8"/>
    </row>
    <row r="27" spans="1:35" x14ac:dyDescent="0.2">
      <c r="B27" s="6" t="s">
        <v>24</v>
      </c>
    </row>
  </sheetData>
  <mergeCells count="26">
    <mergeCell ref="AJ6:AJ9"/>
    <mergeCell ref="A2:AI2"/>
    <mergeCell ref="A1:AI1"/>
    <mergeCell ref="U8:W8"/>
    <mergeCell ref="C6:W6"/>
    <mergeCell ref="O7:W7"/>
    <mergeCell ref="X8:Z8"/>
    <mergeCell ref="AA8:AC8"/>
    <mergeCell ref="AD4:AH4"/>
    <mergeCell ref="X6:AD7"/>
    <mergeCell ref="A6:B9"/>
    <mergeCell ref="C8:E8"/>
    <mergeCell ref="F8:H8"/>
    <mergeCell ref="I8:K8"/>
    <mergeCell ref="L8:N8"/>
    <mergeCell ref="C7:N7"/>
    <mergeCell ref="O8:Q8"/>
    <mergeCell ref="R8:T8"/>
    <mergeCell ref="A23:AH23"/>
    <mergeCell ref="A18:AH18"/>
    <mergeCell ref="A19:AH19"/>
    <mergeCell ref="A20:AH20"/>
    <mergeCell ref="A21:AH21"/>
    <mergeCell ref="A22:AH22"/>
    <mergeCell ref="AD8:AF8"/>
    <mergeCell ref="AG6:AI8"/>
  </mergeCells>
  <phoneticPr fontId="0" type="noConversion"/>
  <pageMargins left="0.4" right="0.22" top="0.52" bottom="0.23622047244094491" header="0.35433070866141736" footer="0.51181102362204722"/>
  <pageSetup paperSize="8" scale="63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2025-05-13T08:38:46Z</cp:lastPrinted>
  <dcterms:created xsi:type="dcterms:W3CDTF">2003-02-06T08:26:35Z</dcterms:created>
  <dcterms:modified xsi:type="dcterms:W3CDTF">2025-05-13T08:39:05Z</dcterms:modified>
</cp:coreProperties>
</file>