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3. sz. np. 2025. évi költségvetés módosítás\a rendelet mellékletei\"/>
    </mc:Choice>
  </mc:AlternateContent>
  <xr:revisionPtr revIDLastSave="0" documentId="13_ncr:1_{0EC805EE-ABD5-44B5-964D-9A93ED01878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kiad.'!$A$1:$E$43</definedName>
  </definedNames>
  <calcPr calcId="191029"/>
</workbook>
</file>

<file path=xl/calcChain.xml><?xml version="1.0" encoding="utf-8"?>
<calcChain xmlns="http://schemas.openxmlformats.org/spreadsheetml/2006/main">
  <c r="E11" i="1" l="1"/>
  <c r="E10" i="1"/>
  <c r="D11" i="1"/>
  <c r="C11" i="1"/>
  <c r="E9" i="1" l="1"/>
  <c r="D36" i="1" l="1"/>
  <c r="C36" i="1"/>
  <c r="E35" i="1"/>
  <c r="E36" i="1" s="1"/>
  <c r="D13" i="1" l="1"/>
  <c r="E13" i="1" s="1"/>
  <c r="E7" i="1"/>
  <c r="C15" i="1" l="1"/>
  <c r="C16" i="1"/>
  <c r="C37" i="1" s="1"/>
  <c r="D21" i="1" l="1"/>
  <c r="E21" i="1" s="1"/>
  <c r="D14" i="1" l="1"/>
  <c r="E14" i="1" s="1"/>
  <c r="D32" i="1"/>
  <c r="E32" i="1" s="1"/>
  <c r="D27" i="1"/>
  <c r="E27" i="1" s="1"/>
  <c r="D26" i="1" l="1"/>
  <c r="E26" i="1" s="1"/>
  <c r="D23" i="1"/>
  <c r="E23" i="1" s="1"/>
  <c r="D22" i="1"/>
  <c r="E22" i="1" s="1"/>
  <c r="D25" i="1" l="1"/>
  <c r="E25" i="1" s="1"/>
  <c r="D15" i="1" l="1"/>
  <c r="D34" i="1"/>
  <c r="D30" i="1"/>
  <c r="D29" i="1"/>
  <c r="E29" i="1" s="1"/>
  <c r="D19" i="1"/>
  <c r="E19" i="1" s="1"/>
  <c r="D18" i="1"/>
  <c r="E18" i="1" s="1"/>
  <c r="D10" i="1"/>
  <c r="E30" i="1" l="1"/>
  <c r="D16" i="1"/>
  <c r="D37" i="1" s="1"/>
  <c r="E34" i="1"/>
  <c r="E12" i="1"/>
  <c r="E15" i="1" s="1"/>
  <c r="E16" i="1"/>
  <c r="E37" i="1" s="1"/>
</calcChain>
</file>

<file path=xl/sharedStrings.xml><?xml version="1.0" encoding="utf-8"?>
<sst xmlns="http://schemas.openxmlformats.org/spreadsheetml/2006/main" count="44" uniqueCount="41">
  <si>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</si>
  <si>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</si>
  <si>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</si>
  <si>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</si>
  <si>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</si>
  <si>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</si>
  <si>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</si>
  <si>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</si>
  <si>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Ingatlanok</t>
  </si>
  <si>
    <t>Utak</t>
  </si>
  <si>
    <t>Városgazdálkodás</t>
  </si>
  <si>
    <t>Temető</t>
  </si>
  <si>
    <t>Egyéb</t>
  </si>
  <si>
    <t>Városi Önkormányzat Egészségügyi Központja</t>
  </si>
  <si>
    <t xml:space="preserve">Beruházási kiadások 2025. évi előirányzata </t>
  </si>
  <si>
    <t xml:space="preserve">Bővítés - 3. ütem </t>
  </si>
  <si>
    <t>Közvilágítás tervezés</t>
  </si>
  <si>
    <t>Temető informatikai rendszer bővítése</t>
  </si>
  <si>
    <t xml:space="preserve">Műszaki jellegű szakértői  költségek </t>
  </si>
  <si>
    <t>Aranyodi buszmegálló</t>
  </si>
  <si>
    <t>Sebességmérő (2 db)</t>
  </si>
  <si>
    <t>Napelemes közvilágítási lámpák (10 db)</t>
  </si>
  <si>
    <t>Játszótéri elemek vásárlása</t>
  </si>
  <si>
    <t>Zalakoppány - mosdóba kézmosó</t>
  </si>
  <si>
    <t>Rendezvényeszköz</t>
  </si>
  <si>
    <t>Piac</t>
  </si>
  <si>
    <t>Piaci asztalok min. 5 db</t>
  </si>
  <si>
    <t>Számítógép ( 3 db)</t>
  </si>
  <si>
    <t>Penny zebra tervezés</t>
  </si>
  <si>
    <t>Zalaszentgrót Város Önkormányzata</t>
  </si>
  <si>
    <t>Önkormányzat összesen:</t>
  </si>
  <si>
    <t>Mindösszesen:</t>
  </si>
  <si>
    <t xml:space="preserve">Kisértékű tárgyi eszköz beszerzések </t>
  </si>
  <si>
    <t>Általános fejlesztési tartalék</t>
  </si>
  <si>
    <t>Zalaszentgróti Közös Önkormányzati Hivatal</t>
  </si>
  <si>
    <t>Informatikai és egyéb eszközök beszerzése</t>
  </si>
  <si>
    <t>TOP Plusz 3.3.2-21 Zalaszentgróti Járóbeteg Szakellátó Közp. Infrastrukt.fejlesztés pályázat eszközbeszerzései</t>
  </si>
  <si>
    <t>5. melléklet a 2025. évi költségvetésről szóló 2/2025. (II.14.) önkormányzati rendelethez</t>
  </si>
  <si>
    <t>Zalaszentgróti Napköziotthonos Óvoda-Bölcsőde</t>
  </si>
  <si>
    <t>Magaságyás 2 db</t>
  </si>
  <si>
    <t>Az 5. melléklet a Zalaszentgrót Város Önkormányzata Képviselő-testületének 8/2025. (V.30.) önkormányzati rendelete 2. §.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</si>
</sst>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5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  <font>
      <b/>
      <sz val="10"/>
      <name val="Arial CE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3" fillId="4" borderId="1" xfId="0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0" fillId="0" borderId="4" xfId="0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2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0"/>
  <sheetViews>
    <sheetView tabSelected="1" view="pageBreakPreview" topLeftCell="A19" zoomScaleNormal="100" zoomScaleSheetLayoutView="100" workbookViewId="0">
      <selection activeCell="C41" sqref="C41"/>
    </sheetView>
  </sheetViews>
  <sheetFormatPr defaultColWidth="9.140625" defaultRowHeight="14.25" x14ac:dyDescent="0.2"/>
  <cols>
    <col min="1" max="1" width="21.7109375" style="6" customWidth="1"/>
    <col min="2" max="2" width="43.28515625" style="8" customWidth="1"/>
    <col min="3" max="4" width="12" style="8" customWidth="1"/>
    <col min="5" max="5" width="12.28515625" style="8" customWidth="1"/>
    <col min="6" max="16384" width="9.140625" style="8"/>
  </cols>
  <sheetData>
    <row r="1" spans="1:11" ht="20.25" customHeight="1" x14ac:dyDescent="0.2">
      <c r="A1" s="54" t="s">
        <v>37</v>
      </c>
      <c r="B1" s="55"/>
      <c r="C1" s="55"/>
      <c r="D1" s="55"/>
      <c r="E1" s="55"/>
    </row>
    <row r="2" spans="1:11" ht="35.25" customHeight="1" x14ac:dyDescent="0.3">
      <c r="A2" s="56" t="s">
        <v>14</v>
      </c>
      <c r="B2" s="56"/>
      <c r="C2" s="56"/>
      <c r="D2" s="56"/>
      <c r="E2" s="56"/>
    </row>
    <row r="3" spans="1:11" ht="20.25" customHeight="1" x14ac:dyDescent="0.2">
      <c r="A3" s="4"/>
      <c r="B3" s="7"/>
      <c r="C3" s="7"/>
      <c r="D3" s="7"/>
      <c r="E3" s="7"/>
    </row>
    <row r="4" spans="1:11" ht="14.25" customHeight="1" x14ac:dyDescent="0.2">
      <c r="A4" s="57" t="s">
        <v>0</v>
      </c>
      <c r="B4" s="57"/>
      <c r="C4" s="57"/>
      <c r="D4" s="57"/>
      <c r="E4" s="57"/>
    </row>
    <row r="5" spans="1:11" ht="9" customHeight="1" x14ac:dyDescent="0.2">
      <c r="A5" s="5"/>
      <c r="B5" s="36"/>
      <c r="C5" s="36"/>
      <c r="D5" s="36"/>
      <c r="E5" s="36"/>
    </row>
    <row r="6" spans="1:11" s="18" customFormat="1" ht="21" customHeight="1" x14ac:dyDescent="0.2">
      <c r="A6" s="37" t="s">
        <v>1</v>
      </c>
      <c r="B6" s="37" t="s">
        <v>2</v>
      </c>
      <c r="C6" s="37" t="s">
        <v>3</v>
      </c>
      <c r="D6" s="37" t="s">
        <v>4</v>
      </c>
      <c r="E6" s="37" t="s">
        <v>5</v>
      </c>
    </row>
    <row r="7" spans="1:11" s="18" customFormat="1" ht="24.75" customHeight="1" x14ac:dyDescent="0.2">
      <c r="A7" s="60" t="s">
        <v>34</v>
      </c>
      <c r="B7" s="41" t="s">
        <v>35</v>
      </c>
      <c r="C7" s="42">
        <v>2791</v>
      </c>
      <c r="D7" s="42">
        <v>754</v>
      </c>
      <c r="E7" s="26">
        <f>SUM(C7:D7)</f>
        <v>3545</v>
      </c>
    </row>
    <row r="8" spans="1:11" s="18" customFormat="1" ht="24.75" customHeight="1" x14ac:dyDescent="0.2">
      <c r="A8" s="61"/>
      <c r="B8" s="43" t="s">
        <v>6</v>
      </c>
      <c r="C8" s="44">
        <v>2791</v>
      </c>
      <c r="D8" s="44">
        <v>754</v>
      </c>
      <c r="E8" s="44">
        <v>3545</v>
      </c>
    </row>
    <row r="9" spans="1:11" s="18" customFormat="1" ht="24.75" customHeight="1" x14ac:dyDescent="0.2">
      <c r="A9" s="62" t="s">
        <v>38</v>
      </c>
      <c r="B9" s="41" t="s">
        <v>39</v>
      </c>
      <c r="C9" s="42">
        <v>170</v>
      </c>
      <c r="D9" s="42">
        <v>46</v>
      </c>
      <c r="E9" s="26">
        <f>SUM(C9:D9)</f>
        <v>216</v>
      </c>
    </row>
    <row r="10" spans="1:11" s="18" customFormat="1" ht="27" customHeight="1" x14ac:dyDescent="0.2">
      <c r="A10" s="63"/>
      <c r="B10" s="25" t="s">
        <v>32</v>
      </c>
      <c r="C10" s="26">
        <v>180</v>
      </c>
      <c r="D10" s="26">
        <f>ROUND(C10*0.27,0)</f>
        <v>49</v>
      </c>
      <c r="E10" s="26">
        <f>SUM(C10:D10)</f>
        <v>229</v>
      </c>
      <c r="G10" s="15"/>
      <c r="H10" s="20"/>
      <c r="I10" s="16"/>
      <c r="J10" s="16"/>
      <c r="K10" s="16"/>
    </row>
    <row r="11" spans="1:11" s="18" customFormat="1" ht="27" customHeight="1" x14ac:dyDescent="0.2">
      <c r="A11" s="64"/>
      <c r="B11" s="27" t="s">
        <v>6</v>
      </c>
      <c r="C11" s="45">
        <f>SUM(C9:C10)</f>
        <v>350</v>
      </c>
      <c r="D11" s="45">
        <f>SUM(D9:D10)</f>
        <v>95</v>
      </c>
      <c r="E11" s="45">
        <f>SUM(E9:E10)</f>
        <v>445</v>
      </c>
      <c r="G11" s="15"/>
      <c r="H11" s="20"/>
      <c r="I11" s="16"/>
      <c r="J11" s="16"/>
      <c r="K11" s="16"/>
    </row>
    <row r="12" spans="1:11" s="21" customFormat="1" ht="48.75" customHeight="1" x14ac:dyDescent="0.2">
      <c r="A12" s="58" t="s">
        <v>13</v>
      </c>
      <c r="B12" s="25" t="s">
        <v>36</v>
      </c>
      <c r="C12" s="28">
        <v>6320</v>
      </c>
      <c r="D12" s="28">
        <v>1707</v>
      </c>
      <c r="E12" s="26">
        <f>SUM(C12:D12)</f>
        <v>8027</v>
      </c>
    </row>
    <row r="13" spans="1:11" s="21" customFormat="1" ht="18.75" customHeight="1" x14ac:dyDescent="0.2">
      <c r="A13" s="58"/>
      <c r="B13" s="25" t="s">
        <v>32</v>
      </c>
      <c r="C13" s="28">
        <v>444</v>
      </c>
      <c r="D13" s="28">
        <f>ROUND(C13*0.27,0)</f>
        <v>120</v>
      </c>
      <c r="E13" s="26">
        <f>SUM(C13:D13)</f>
        <v>564</v>
      </c>
    </row>
    <row r="14" spans="1:11" s="21" customFormat="1" ht="18.75" customHeight="1" x14ac:dyDescent="0.2">
      <c r="A14" s="58"/>
      <c r="B14" s="25" t="s">
        <v>27</v>
      </c>
      <c r="C14" s="28">
        <v>600</v>
      </c>
      <c r="D14" s="28">
        <f t="shared" ref="D14" si="0">ROUND(C14*0.27,0)</f>
        <v>162</v>
      </c>
      <c r="E14" s="26">
        <f t="shared" ref="E14" si="1">SUM(C14:D14)</f>
        <v>762</v>
      </c>
    </row>
    <row r="15" spans="1:11" s="18" customFormat="1" ht="18.75" customHeight="1" x14ac:dyDescent="0.2">
      <c r="A15" s="59"/>
      <c r="B15" s="2" t="s">
        <v>6</v>
      </c>
      <c r="C15" s="9">
        <f>SUM(C12:C14)</f>
        <v>7364</v>
      </c>
      <c r="D15" s="9">
        <f>SUM(D12:D14)</f>
        <v>1989</v>
      </c>
      <c r="E15" s="9">
        <f>SUM(E12:E14)</f>
        <v>9353</v>
      </c>
    </row>
    <row r="16" spans="1:11" s="18" customFormat="1" ht="18.75" customHeight="1" x14ac:dyDescent="0.2">
      <c r="A16" s="50" t="s">
        <v>29</v>
      </c>
      <c r="B16" s="11" t="s">
        <v>7</v>
      </c>
      <c r="C16" s="12">
        <f>SUM(C8,C11,C15)</f>
        <v>10505</v>
      </c>
      <c r="D16" s="12">
        <f>SUM(D8,D11,D15)</f>
        <v>2838</v>
      </c>
      <c r="E16" s="12">
        <f>SUM(E8,E11,E15)</f>
        <v>13343</v>
      </c>
    </row>
    <row r="17" spans="1:9" s="18" customFormat="1" ht="18.75" customHeight="1" x14ac:dyDescent="0.2">
      <c r="A17" s="50"/>
      <c r="B17" s="2" t="s">
        <v>8</v>
      </c>
      <c r="C17" s="3"/>
      <c r="D17" s="1"/>
      <c r="E17" s="10"/>
    </row>
    <row r="18" spans="1:9" s="18" customFormat="1" ht="18.75" customHeight="1" x14ac:dyDescent="0.2">
      <c r="A18" s="50"/>
      <c r="B18" s="25" t="s">
        <v>22</v>
      </c>
      <c r="C18" s="29">
        <v>2000</v>
      </c>
      <c r="D18" s="26">
        <f>ROUND(C18*0.27,0)</f>
        <v>540</v>
      </c>
      <c r="E18" s="26">
        <f t="shared" ref="E18:E34" si="2">SUM(C18:D18)</f>
        <v>2540</v>
      </c>
    </row>
    <row r="19" spans="1:9" s="18" customFormat="1" ht="18.75" customHeight="1" x14ac:dyDescent="0.2">
      <c r="A19" s="50"/>
      <c r="B19" s="25" t="s">
        <v>23</v>
      </c>
      <c r="C19" s="29">
        <v>500</v>
      </c>
      <c r="D19" s="26">
        <f>ROUND(C19*0.27,0)</f>
        <v>135</v>
      </c>
      <c r="E19" s="26">
        <f t="shared" si="2"/>
        <v>635</v>
      </c>
      <c r="F19" s="14"/>
    </row>
    <row r="20" spans="1:9" s="18" customFormat="1" ht="18.75" customHeight="1" x14ac:dyDescent="0.2">
      <c r="A20" s="51"/>
      <c r="B20" s="27" t="s">
        <v>9</v>
      </c>
      <c r="C20" s="29"/>
      <c r="D20" s="29"/>
      <c r="E20" s="26"/>
    </row>
    <row r="21" spans="1:9" s="18" customFormat="1" ht="18.75" customHeight="1" x14ac:dyDescent="0.2">
      <c r="A21" s="52"/>
      <c r="B21" s="30" t="s">
        <v>28</v>
      </c>
      <c r="C21" s="26">
        <v>1500</v>
      </c>
      <c r="D21" s="26">
        <f t="shared" ref="D21" si="3">ROUND(C21*0.27,0)</f>
        <v>405</v>
      </c>
      <c r="E21" s="26">
        <f t="shared" ref="E21" si="4">SUM(C21:D21)</f>
        <v>1905</v>
      </c>
      <c r="I21" s="22"/>
    </row>
    <row r="22" spans="1:9" s="18" customFormat="1" ht="18.75" customHeight="1" x14ac:dyDescent="0.2">
      <c r="A22" s="52"/>
      <c r="B22" s="30" t="s">
        <v>19</v>
      </c>
      <c r="C22" s="26">
        <v>3000</v>
      </c>
      <c r="D22" s="26">
        <f t="shared" ref="D22" si="5">ROUND(C22*0.27,0)</f>
        <v>810</v>
      </c>
      <c r="E22" s="26">
        <f t="shared" ref="E22" si="6">SUM(C22:D22)</f>
        <v>3810</v>
      </c>
      <c r="I22" s="22"/>
    </row>
    <row r="23" spans="1:9" s="18" customFormat="1" ht="18.75" customHeight="1" x14ac:dyDescent="0.2">
      <c r="A23" s="52"/>
      <c r="B23" s="30" t="s">
        <v>20</v>
      </c>
      <c r="C23" s="26">
        <v>1900</v>
      </c>
      <c r="D23" s="26">
        <f t="shared" ref="D23" si="7">ROUND(C23*0.27,0)</f>
        <v>513</v>
      </c>
      <c r="E23" s="26">
        <f t="shared" ref="E23" si="8">SUM(C23:D23)</f>
        <v>2413</v>
      </c>
      <c r="I23" s="22"/>
    </row>
    <row r="24" spans="1:9" s="18" customFormat="1" ht="18.75" customHeight="1" x14ac:dyDescent="0.2">
      <c r="A24" s="52"/>
      <c r="B24" s="27" t="s">
        <v>10</v>
      </c>
      <c r="C24" s="26"/>
      <c r="D24" s="26"/>
      <c r="E24" s="26"/>
      <c r="I24" s="22"/>
    </row>
    <row r="25" spans="1:9" s="18" customFormat="1" ht="18.75" customHeight="1" x14ac:dyDescent="0.2">
      <c r="A25" s="52"/>
      <c r="B25" s="25" t="s">
        <v>16</v>
      </c>
      <c r="C25" s="29">
        <v>5000</v>
      </c>
      <c r="D25" s="26">
        <f>ROUND(C25*0.27,0)</f>
        <v>1350</v>
      </c>
      <c r="E25" s="26">
        <f t="shared" ref="E25" si="9">SUM(C25:D25)</f>
        <v>6350</v>
      </c>
      <c r="I25" s="22"/>
    </row>
    <row r="26" spans="1:9" s="18" customFormat="1" ht="18.75" customHeight="1" x14ac:dyDescent="0.2">
      <c r="A26" s="52"/>
      <c r="B26" s="25" t="s">
        <v>21</v>
      </c>
      <c r="C26" s="31">
        <v>1400</v>
      </c>
      <c r="D26" s="26">
        <f>ROUND(C26*0.27,0)</f>
        <v>378</v>
      </c>
      <c r="E26" s="26">
        <f t="shared" ref="E26" si="10">SUM(C26:D26)</f>
        <v>1778</v>
      </c>
      <c r="I26" s="22"/>
    </row>
    <row r="27" spans="1:9" s="18" customFormat="1" ht="18.75" customHeight="1" x14ac:dyDescent="0.2">
      <c r="A27" s="52"/>
      <c r="B27" s="25" t="s">
        <v>24</v>
      </c>
      <c r="C27" s="31">
        <v>2000</v>
      </c>
      <c r="D27" s="26">
        <f>ROUND(C27*0.27,0)</f>
        <v>540</v>
      </c>
      <c r="E27" s="26">
        <f t="shared" ref="E27" si="11">SUM(C27:D27)</f>
        <v>2540</v>
      </c>
      <c r="I27" s="22"/>
    </row>
    <row r="28" spans="1:9" s="18" customFormat="1" ht="18.75" customHeight="1" x14ac:dyDescent="0.2">
      <c r="A28" s="52"/>
      <c r="B28" s="32" t="s">
        <v>11</v>
      </c>
      <c r="C28" s="28"/>
      <c r="D28" s="26"/>
      <c r="E28" s="26"/>
      <c r="I28" s="22"/>
    </row>
    <row r="29" spans="1:9" s="18" customFormat="1" ht="18.75" customHeight="1" x14ac:dyDescent="0.2">
      <c r="A29" s="52"/>
      <c r="B29" s="25" t="s">
        <v>15</v>
      </c>
      <c r="C29" s="29">
        <v>5000</v>
      </c>
      <c r="D29" s="26">
        <f>ROUND(C29*0.27,0)</f>
        <v>1350</v>
      </c>
      <c r="E29" s="26">
        <f t="shared" si="2"/>
        <v>6350</v>
      </c>
      <c r="I29" s="22"/>
    </row>
    <row r="30" spans="1:9" s="18" customFormat="1" ht="18.75" customHeight="1" x14ac:dyDescent="0.2">
      <c r="A30" s="52"/>
      <c r="B30" s="25" t="s">
        <v>17</v>
      </c>
      <c r="C30" s="29">
        <v>350</v>
      </c>
      <c r="D30" s="26">
        <f t="shared" ref="D30" si="12">ROUND(C30*0.27,0)</f>
        <v>95</v>
      </c>
      <c r="E30" s="26">
        <f t="shared" si="2"/>
        <v>445</v>
      </c>
      <c r="I30" s="22"/>
    </row>
    <row r="31" spans="1:9" s="18" customFormat="1" ht="18.75" customHeight="1" x14ac:dyDescent="0.2">
      <c r="A31" s="52"/>
      <c r="B31" s="32" t="s">
        <v>25</v>
      </c>
      <c r="C31" s="28"/>
      <c r="D31" s="26"/>
      <c r="E31" s="26"/>
      <c r="I31" s="22"/>
    </row>
    <row r="32" spans="1:9" s="18" customFormat="1" ht="18.75" customHeight="1" x14ac:dyDescent="0.2">
      <c r="A32" s="52"/>
      <c r="B32" s="25" t="s">
        <v>26</v>
      </c>
      <c r="C32" s="29">
        <v>500</v>
      </c>
      <c r="D32" s="26">
        <f>ROUND(C32*0.27,0)</f>
        <v>135</v>
      </c>
      <c r="E32" s="26">
        <f t="shared" ref="E32" si="13">SUM(C32:D32)</f>
        <v>635</v>
      </c>
      <c r="I32" s="22"/>
    </row>
    <row r="33" spans="1:9" s="18" customFormat="1" ht="18.75" customHeight="1" x14ac:dyDescent="0.2">
      <c r="A33" s="52"/>
      <c r="B33" s="33" t="s">
        <v>12</v>
      </c>
      <c r="C33" s="29"/>
      <c r="D33" s="29"/>
      <c r="E33" s="26"/>
      <c r="F33" s="14"/>
      <c r="I33" s="22"/>
    </row>
    <row r="34" spans="1:9" s="18" customFormat="1" ht="18.75" customHeight="1" x14ac:dyDescent="0.2">
      <c r="A34" s="53"/>
      <c r="B34" s="34" t="s">
        <v>18</v>
      </c>
      <c r="C34" s="29">
        <v>3000</v>
      </c>
      <c r="D34" s="26">
        <f>ROUND(C34*0.27,0)</f>
        <v>810</v>
      </c>
      <c r="E34" s="26">
        <f t="shared" si="2"/>
        <v>3810</v>
      </c>
      <c r="I34" s="22"/>
    </row>
    <row r="35" spans="1:9" s="18" customFormat="1" ht="18.75" customHeight="1" x14ac:dyDescent="0.2">
      <c r="A35" s="35"/>
      <c r="B35" s="40" t="s">
        <v>33</v>
      </c>
      <c r="C35" s="38">
        <v>7424</v>
      </c>
      <c r="D35" s="38"/>
      <c r="E35" s="39">
        <f t="shared" ref="E35" si="14">SUM(C35:D35)</f>
        <v>7424</v>
      </c>
      <c r="I35" s="22"/>
    </row>
    <row r="36" spans="1:9" s="18" customFormat="1" ht="20.25" customHeight="1" x14ac:dyDescent="0.2">
      <c r="A36" s="48"/>
      <c r="B36" s="11" t="s">
        <v>30</v>
      </c>
      <c r="C36" s="13">
        <f>SUM(C18:C35)</f>
        <v>33574</v>
      </c>
      <c r="D36" s="13">
        <f>SUM(D18:D35)</f>
        <v>7061</v>
      </c>
      <c r="E36" s="13">
        <f>SUM(E18:E35)</f>
        <v>40635</v>
      </c>
      <c r="I36" s="22"/>
    </row>
    <row r="37" spans="1:9" s="18" customFormat="1" ht="20.25" customHeight="1" x14ac:dyDescent="0.2">
      <c r="A37" s="49"/>
      <c r="B37" s="23" t="s">
        <v>31</v>
      </c>
      <c r="C37" s="24">
        <f>SUM(C36,C16)</f>
        <v>44079</v>
      </c>
      <c r="D37" s="24">
        <f>SUM(D36,D16)</f>
        <v>9899</v>
      </c>
      <c r="E37" s="24">
        <f>SUM(E36,E16)</f>
        <v>53978</v>
      </c>
    </row>
    <row r="38" spans="1:9" s="18" customFormat="1" ht="18" customHeight="1" x14ac:dyDescent="0.2">
      <c r="A38" s="17"/>
      <c r="I38" s="22"/>
    </row>
    <row r="39" spans="1:9" s="18" customFormat="1" ht="16.5" customHeight="1" x14ac:dyDescent="0.2">
      <c r="A39" s="17"/>
      <c r="F39" s="14"/>
    </row>
    <row r="40" spans="1:9" s="18" customFormat="1" ht="16.5" customHeight="1" x14ac:dyDescent="0.2">
      <c r="A40" s="17"/>
    </row>
    <row r="41" spans="1:9" s="18" customFormat="1" ht="16.5" customHeight="1" x14ac:dyDescent="0.2">
      <c r="A41" s="17"/>
    </row>
    <row r="42" spans="1:9" s="18" customFormat="1" ht="16.5" customHeight="1" x14ac:dyDescent="0.2">
      <c r="A42" s="19"/>
    </row>
    <row r="43" spans="1:9" s="18" customFormat="1" ht="27.75" customHeight="1" x14ac:dyDescent="0.2">
      <c r="A43" s="46" t="s">
        <v>40</v>
      </c>
      <c r="B43" s="47"/>
      <c r="C43" s="47"/>
      <c r="D43" s="47"/>
      <c r="E43" s="47"/>
    </row>
    <row r="44" spans="1:9" s="18" customFormat="1" ht="16.5" customHeight="1" x14ac:dyDescent="0.2">
      <c r="A44" s="19"/>
    </row>
    <row r="45" spans="1:9" s="18" customFormat="1" ht="16.5" customHeight="1" x14ac:dyDescent="0.2">
      <c r="A45" s="19"/>
    </row>
    <row r="46" spans="1:9" s="18" customFormat="1" ht="16.5" customHeight="1" x14ac:dyDescent="0.2">
      <c r="A46" s="19"/>
      <c r="B46" s="19"/>
      <c r="C46" s="19"/>
      <c r="D46" s="19"/>
      <c r="E46" s="19"/>
    </row>
    <row r="47" spans="1:9" s="18" customFormat="1" ht="21" customHeight="1" x14ac:dyDescent="0.2">
      <c r="A47" s="19"/>
      <c r="B47" s="19"/>
      <c r="C47" s="19"/>
      <c r="D47" s="19"/>
      <c r="E47" s="19"/>
    </row>
    <row r="48" spans="1:9" s="18" customFormat="1" ht="16.149999999999999" customHeight="1" x14ac:dyDescent="0.2">
      <c r="A48" s="19"/>
      <c r="B48" s="19"/>
      <c r="C48" s="19"/>
      <c r="D48" s="19"/>
      <c r="E48" s="19"/>
    </row>
    <row r="49" spans="1:5" s="18" customFormat="1" ht="15" x14ac:dyDescent="0.2">
      <c r="A49" s="19"/>
      <c r="B49" s="19"/>
      <c r="C49" s="19"/>
      <c r="D49" s="19"/>
      <c r="E49" s="19"/>
    </row>
    <row r="50" spans="1:5" s="18" customFormat="1" ht="25.9" customHeight="1" x14ac:dyDescent="0.2">
      <c r="A50" s="19"/>
      <c r="B50" s="19"/>
      <c r="C50" s="19"/>
      <c r="D50" s="19"/>
      <c r="E50" s="19"/>
    </row>
    <row r="51" spans="1:5" s="18" customFormat="1" ht="25.9" customHeight="1" x14ac:dyDescent="0.2">
      <c r="A51" s="19"/>
      <c r="B51" s="19"/>
      <c r="C51" s="19"/>
      <c r="D51" s="19"/>
      <c r="E51" s="19"/>
    </row>
    <row r="52" spans="1:5" s="18" customFormat="1" ht="25.9" customHeight="1" x14ac:dyDescent="0.2">
      <c r="A52" s="19"/>
      <c r="B52" s="19"/>
      <c r="C52" s="19"/>
      <c r="D52" s="19"/>
      <c r="E52" s="19"/>
    </row>
    <row r="53" spans="1:5" s="18" customFormat="1" ht="25.9" customHeight="1" x14ac:dyDescent="0.2">
      <c r="A53" s="17"/>
      <c r="B53" s="19"/>
      <c r="C53" s="19"/>
      <c r="D53" s="19"/>
      <c r="E53" s="19"/>
    </row>
    <row r="54" spans="1:5" s="18" customFormat="1" ht="25.9" customHeight="1" x14ac:dyDescent="0.2">
      <c r="A54" s="17"/>
      <c r="B54" s="19"/>
      <c r="C54" s="19"/>
      <c r="D54" s="19"/>
      <c r="E54" s="19"/>
    </row>
    <row r="55" spans="1:5" s="18" customFormat="1" ht="25.9" customHeight="1" x14ac:dyDescent="0.2">
      <c r="A55" s="17"/>
      <c r="B55" s="19"/>
      <c r="C55" s="19"/>
      <c r="D55" s="19"/>
      <c r="E55" s="19"/>
    </row>
    <row r="56" spans="1:5" s="18" customFormat="1" ht="25.9" customHeight="1" x14ac:dyDescent="0.2">
      <c r="A56" s="17"/>
      <c r="B56" s="19"/>
      <c r="C56" s="19"/>
      <c r="D56" s="19"/>
      <c r="E56" s="19"/>
    </row>
    <row r="57" spans="1:5" s="18" customFormat="1" ht="25.9" customHeight="1" x14ac:dyDescent="0.2">
      <c r="A57" s="17"/>
    </row>
    <row r="58" spans="1:5" ht="25.9" customHeight="1" x14ac:dyDescent="0.2">
      <c r="A58" s="17"/>
      <c r="B58" s="18"/>
      <c r="C58" s="18"/>
      <c r="D58" s="18"/>
      <c r="E58" s="18"/>
    </row>
    <row r="59" spans="1:5" ht="22.15" customHeight="1" x14ac:dyDescent="0.2">
      <c r="B59" s="18"/>
      <c r="C59" s="18"/>
      <c r="D59" s="18"/>
      <c r="E59" s="18"/>
    </row>
    <row r="60" spans="1:5" ht="15" x14ac:dyDescent="0.2">
      <c r="B60" s="18"/>
      <c r="C60" s="18"/>
      <c r="D60" s="18"/>
      <c r="E60" s="18"/>
    </row>
  </sheetData>
  <mergeCells count="9">
    <mergeCell ref="A43:E43"/>
    <mergeCell ref="A36:A37"/>
    <mergeCell ref="A16:A34"/>
    <mergeCell ref="A1:E1"/>
    <mergeCell ref="A2:E2"/>
    <mergeCell ref="A4:E4"/>
    <mergeCell ref="A12:A15"/>
    <mergeCell ref="A7:A8"/>
    <mergeCell ref="A9:A11"/>
  </mergeCells>
  <phoneticPr fontId="0" type="noConversion"/>
  <pageMargins left="0.62992125984251968" right="0.19685039370078741" top="0.31496062992125984" bottom="0.23622047244094491" header="0.31496062992125984" footer="0.19685039370078741"/>
  <pageSetup paperSize="9" scale="92" orientation="portrait" r:id="rId1"/>
  <headerFooter alignWithMargins="0"/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2025-05-16T08:33:52Z</cp:lastPrinted>
  <dcterms:created xsi:type="dcterms:W3CDTF">1997-01-17T14:02:09Z</dcterms:created>
  <dcterms:modified xsi:type="dcterms:W3CDTF">2025-05-16T08:43:01Z</dcterms:modified>
</cp:coreProperties>
</file>