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2. sz. np. zárszámadás\rendelet mellékletei\"/>
    </mc:Choice>
  </mc:AlternateContent>
  <xr:revisionPtr revIDLastSave="0" documentId="13_ncr:1_{BFEA4931-6739-40F3-90C2-11F432CC005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agyonkimut." sheetId="29" r:id="rId1"/>
  </sheets>
  <definedNames>
    <definedName name="_xlnm.Print_Area" localSheetId="0">vagyonkimut.!$A$1:$K$77</definedName>
  </definedNames>
  <calcPr calcId="191029"/>
</workbook>
</file>

<file path=xl/calcChain.xml><?xml version="1.0" encoding="utf-8"?>
<calcChain xmlns="http://schemas.openxmlformats.org/spreadsheetml/2006/main">
  <c r="K68" i="29" l="1"/>
  <c r="K69" i="29"/>
  <c r="K70" i="29"/>
  <c r="K71" i="29"/>
  <c r="K72" i="29"/>
  <c r="K73" i="29"/>
  <c r="K74" i="29"/>
  <c r="K67" i="29"/>
  <c r="G60" i="29"/>
  <c r="G59" i="29"/>
  <c r="G58" i="29"/>
  <c r="G57" i="29"/>
  <c r="G56" i="29"/>
  <c r="F55" i="29"/>
  <c r="G54" i="29"/>
  <c r="G53" i="29"/>
  <c r="G52" i="29"/>
  <c r="G51" i="29"/>
  <c r="G50" i="29"/>
  <c r="G49" i="29"/>
  <c r="F48" i="29"/>
  <c r="G47" i="29"/>
  <c r="G45" i="29"/>
  <c r="G44" i="29"/>
  <c r="G43" i="29"/>
  <c r="G42" i="29"/>
  <c r="G41" i="29"/>
  <c r="F40" i="29"/>
  <c r="G39" i="29"/>
  <c r="G38" i="29"/>
  <c r="G37" i="29"/>
  <c r="G36" i="29"/>
  <c r="F35" i="29"/>
  <c r="G34" i="29"/>
  <c r="G33" i="29"/>
  <c r="G31" i="29"/>
  <c r="G30" i="29"/>
  <c r="G29" i="29"/>
  <c r="G24" i="29"/>
  <c r="G23" i="29"/>
  <c r="G22" i="29"/>
  <c r="G20" i="29"/>
  <c r="G19" i="29"/>
  <c r="G18" i="29"/>
  <c r="G17" i="29"/>
  <c r="G16" i="29"/>
  <c r="F15" i="29"/>
  <c r="G14" i="29"/>
  <c r="G13" i="29"/>
  <c r="G12" i="29"/>
  <c r="F11" i="29"/>
  <c r="F10" i="29"/>
  <c r="F61" i="29" l="1"/>
  <c r="F46" i="29"/>
  <c r="C55" i="29"/>
  <c r="E11" i="29" l="1"/>
  <c r="D11" i="29"/>
  <c r="C11" i="29"/>
  <c r="G11" i="29" s="1"/>
  <c r="E15" i="29"/>
  <c r="D15" i="29"/>
  <c r="C15" i="29"/>
  <c r="G15" i="29" l="1"/>
  <c r="E55" i="29"/>
  <c r="E48" i="29"/>
  <c r="E40" i="29"/>
  <c r="E35" i="29"/>
  <c r="E10" i="29"/>
  <c r="C21" i="29"/>
  <c r="G21" i="29" s="1"/>
  <c r="C48" i="29"/>
  <c r="C40" i="29"/>
  <c r="C32" i="29"/>
  <c r="G32" i="29" s="1"/>
  <c r="D10" i="29"/>
  <c r="D40" i="29"/>
  <c r="C35" i="29"/>
  <c r="D35" i="29"/>
  <c r="D55" i="29"/>
  <c r="D48" i="29"/>
  <c r="G55" i="29" l="1"/>
  <c r="G48" i="29"/>
  <c r="C61" i="29"/>
  <c r="G40" i="29"/>
  <c r="G35" i="29"/>
  <c r="E61" i="29"/>
  <c r="C10" i="29"/>
  <c r="D61" i="29"/>
  <c r="D46" i="29"/>
  <c r="E46" i="29"/>
  <c r="G61" i="29" l="1"/>
  <c r="C46" i="29"/>
  <c r="G46" i="29" s="1"/>
  <c r="G10" i="29"/>
</calcChain>
</file>

<file path=xl/sharedStrings.xml><?xml version="1.0" encoding="utf-8"?>
<sst xmlns="http://schemas.openxmlformats.org/spreadsheetml/2006/main" count="135" uniqueCount="98">
  <si>
    <t>1.</t>
  </si>
  <si>
    <t>2.</t>
  </si>
  <si>
    <t>3.</t>
  </si>
  <si>
    <t>4.</t>
  </si>
  <si>
    <t>5.</t>
  </si>
  <si>
    <t>Megnevezés</t>
  </si>
  <si>
    <t>Zalaszentgróti Közös Önkormányzati Hivatal</t>
  </si>
  <si>
    <t>Összesen</t>
  </si>
  <si>
    <t>adatok eFt-ban</t>
  </si>
  <si>
    <t>Zalaszentgrót Város Önkormányzata</t>
  </si>
  <si>
    <t>Kötelezettségek</t>
  </si>
  <si>
    <t>Saját tőke</t>
  </si>
  <si>
    <t>Bruttó érték</t>
  </si>
  <si>
    <t>Képzőművészeti alkotások</t>
  </si>
  <si>
    <t>0-ig leíródott ingatlanok</t>
  </si>
  <si>
    <t xml:space="preserve">0-ig leíródott immateriális javak </t>
  </si>
  <si>
    <t>III.</t>
  </si>
  <si>
    <t>II.</t>
  </si>
  <si>
    <t>I.</t>
  </si>
  <si>
    <t>F/</t>
  </si>
  <si>
    <t>IV.</t>
  </si>
  <si>
    <t>Pénzeszközök</t>
  </si>
  <si>
    <t>B/</t>
  </si>
  <si>
    <t xml:space="preserve">Befektetett pénzügyi eszközök </t>
  </si>
  <si>
    <t>Ingatlanok és kapcs.vagyoni ért.jogok</t>
  </si>
  <si>
    <t>Tárgyi eszközök</t>
  </si>
  <si>
    <t>A/</t>
  </si>
  <si>
    <t xml:space="preserve">Az Önkormányzat vagyonának kimutatása  </t>
  </si>
  <si>
    <t>az államháztartás számviteléről szóló 4/2013.(I.11.) Korm.rendelet előírásai alapján</t>
  </si>
  <si>
    <t>Nemzeti Vagyonba tartozó befektett eszközök</t>
  </si>
  <si>
    <t>Immateriális javak</t>
  </si>
  <si>
    <t xml:space="preserve"> Vagyoni értékű jogok</t>
  </si>
  <si>
    <t>Szellemi termékek</t>
  </si>
  <si>
    <t>Immateriális javak értékhelyesbítések</t>
  </si>
  <si>
    <t>Gépek, berendezések, felszerelések, járművek</t>
  </si>
  <si>
    <t>Tenyészállatok</t>
  </si>
  <si>
    <t>Beruházások, felújítások</t>
  </si>
  <si>
    <t>Befektett pénzügyi eszközös értékhelyesbítése</t>
  </si>
  <si>
    <t>Koncesszióba, vagyonkezelésbe adott eszközök</t>
  </si>
  <si>
    <t>Koncesszióba, vagyonkezelésbe adott eszközök értékhelyesbítése</t>
  </si>
  <si>
    <t>Nemzeti Vagyonba tartozó forgóeszközök</t>
  </si>
  <si>
    <t>Készletek</t>
  </si>
  <si>
    <t>Értékpapírok</t>
  </si>
  <si>
    <t>C/</t>
  </si>
  <si>
    <t>V.</t>
  </si>
  <si>
    <t>Pénztárak, csekkek, betétkönyvek</t>
  </si>
  <si>
    <t>Forintszámlák</t>
  </si>
  <si>
    <t>Devizaszámlák</t>
  </si>
  <si>
    <t>D/</t>
  </si>
  <si>
    <t>Követelések</t>
  </si>
  <si>
    <t>Költségvetési évben esedékes követelések</t>
  </si>
  <si>
    <t>Költségvetési évet követően esedékes követelések</t>
  </si>
  <si>
    <t>Követelés jellegű sajátos elszámolások</t>
  </si>
  <si>
    <t>E/</t>
  </si>
  <si>
    <t>Aktív időbeli elhatárolások</t>
  </si>
  <si>
    <t>Eszközök összesen:</t>
  </si>
  <si>
    <t>FORRÁSOK</t>
  </si>
  <si>
    <t>G/</t>
  </si>
  <si>
    <t>VI.</t>
  </si>
  <si>
    <t>Nemzeti vagyon induláskori értéke</t>
  </si>
  <si>
    <t>Nemzeti vagyon változásai</t>
  </si>
  <si>
    <t>Egyéb eszközök induláskori értéke és vált.</t>
  </si>
  <si>
    <t>Felhalmozott eredmény</t>
  </si>
  <si>
    <t>Eszközök értékhelyesbítésének forrása</t>
  </si>
  <si>
    <t>Mérleg szerinti eredmény</t>
  </si>
  <si>
    <t>H/</t>
  </si>
  <si>
    <t>Költségvetési évben esedékes kötelezettségek</t>
  </si>
  <si>
    <t>Költségvetési évet követően esedékes kötelezettségek</t>
  </si>
  <si>
    <t>Kötelezettség jellegű sajátos elszámolások</t>
  </si>
  <si>
    <t>I/</t>
  </si>
  <si>
    <t>J/</t>
  </si>
  <si>
    <t>Kincstári számlavez.kapcs. elszámolások</t>
  </si>
  <si>
    <t>Passzív időbeli elhatárolás</t>
  </si>
  <si>
    <t>Források összesen:</t>
  </si>
  <si>
    <t>Zalaszentgrót Város Egészségügyi Kp.</t>
  </si>
  <si>
    <t>ESZKÖZÖK (Nettó érték)</t>
  </si>
  <si>
    <t>Tárgyi eszközök értékhelyesbítése</t>
  </si>
  <si>
    <t>Bruttó érték összesen</t>
  </si>
  <si>
    <t>Tartós  részesedések  *</t>
  </si>
  <si>
    <t>0-ig leíródott gép, berendezés, jármű</t>
  </si>
  <si>
    <t>Lekötött bankbetétek</t>
  </si>
  <si>
    <t>Zalaszentgrót Város Egészségügyi Közp.</t>
  </si>
  <si>
    <t xml:space="preserve">Zalaszentgróti Napközi Otthonos Óvoda-bölcsőde </t>
  </si>
  <si>
    <t>Tartós hitelv.megtestesítő értékpapír</t>
  </si>
  <si>
    <t xml:space="preserve"> nyitó érték:</t>
  </si>
  <si>
    <t xml:space="preserve"> záró érték:</t>
  </si>
  <si>
    <t>Egyéb sajátos  elszámolások</t>
  </si>
  <si>
    <t>Zalaszentgrót Város Önkormányzata és  költségvetési szervei, valamint többségi tulajdonú gazdasági társaságai mérlegben nem szereplő eszközeinek bemutatása</t>
  </si>
  <si>
    <t>mennyiség</t>
  </si>
  <si>
    <t xml:space="preserve">    ebből kisértékű immateriális javak (db)</t>
  </si>
  <si>
    <t xml:space="preserve">    ebből kisértékű gép,berendezés (db)</t>
  </si>
  <si>
    <t>Az önkormányzat által áht-n belülre vagyonkezelésbe adott, a 01-02 számlaosztályban nyilvántartott eszközök</t>
  </si>
  <si>
    <t>Kulturális javak (kötet,db)*</t>
  </si>
  <si>
    <r>
      <t>* A</t>
    </r>
    <r>
      <rPr>
        <i/>
        <sz val="10.5"/>
        <rFont val="Arial"/>
        <family val="2"/>
        <charset val="238"/>
      </rPr>
      <t>z önkormányzat saját tulajdonában álló Szentgrótért Kft-ben lévő részesedés alakulása</t>
    </r>
    <r>
      <rPr>
        <sz val="10.5"/>
        <rFont val="Arial"/>
        <family val="2"/>
        <charset val="238"/>
      </rPr>
      <t>:</t>
    </r>
  </si>
  <si>
    <r>
      <t>* A</t>
    </r>
    <r>
      <rPr>
        <i/>
        <sz val="10.5"/>
        <rFont val="Arial"/>
        <family val="2"/>
        <charset val="238"/>
      </rPr>
      <t>z önkormányzat saját tulajdonában álló SZE-VA Grót nKft-ben lévő részesedés alakulása</t>
    </r>
    <r>
      <rPr>
        <sz val="10.5"/>
        <rFont val="Arial"/>
        <family val="2"/>
        <charset val="238"/>
      </rPr>
      <t>:</t>
    </r>
  </si>
  <si>
    <t>2024. december 31.</t>
  </si>
  <si>
    <t>*2013.július 1-től a SZE-VA Grót nKft. nyílvántartásában szerepel.</t>
  </si>
  <si>
    <t xml:space="preserve">11.  melléklet a  2024. évi költségvetés végrehajtásáról és a 2024. évi költségvetési maradvány jóváhagyásáról  szóló  7/2025. (V.30.)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</si>
</sst>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27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8"/>
      <name val="Arial"/>
      <family val="2"/>
      <charset val="238"/>
    </font>
    <font>
      <sz val="20"/>
      <name val="Arial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sz val="11"/>
      <name val="Arial CE"/>
      <charset val="238"/>
    </font>
    <font>
      <b/>
      <i/>
      <sz val="9"/>
      <name val="Arial"/>
      <family val="2"/>
      <charset val="238"/>
    </font>
    <font>
      <b/>
      <i/>
      <sz val="11"/>
      <name val="Arial"/>
      <family val="2"/>
      <charset val="238"/>
    </font>
    <font>
      <b/>
      <sz val="8.5"/>
      <name val="Arial"/>
      <family val="2"/>
      <charset val="238"/>
    </font>
    <font>
      <b/>
      <sz val="10.5"/>
      <name val="Arial"/>
      <family val="2"/>
      <charset val="238"/>
    </font>
    <font>
      <b/>
      <sz val="10.5"/>
      <name val="Arial CE"/>
      <charset val="238"/>
    </font>
    <font>
      <sz val="10.5"/>
      <name val="Arial"/>
      <family val="2"/>
      <charset val="238"/>
    </font>
    <font>
      <b/>
      <i/>
      <sz val="10.5"/>
      <name val="Arial"/>
      <family val="2"/>
      <charset val="238"/>
    </font>
    <font>
      <sz val="10.5"/>
      <name val="Arial CE"/>
      <charset val="238"/>
    </font>
    <font>
      <i/>
      <sz val="10.5"/>
      <name val="Arial"/>
      <family val="2"/>
      <charset val="238"/>
    </font>
    <font>
      <i/>
      <sz val="10.5"/>
      <name val="Arial CE"/>
      <charset val="238"/>
    </font>
    <font>
      <b/>
      <i/>
      <sz val="13.5"/>
      <name val="Arial"/>
      <family val="2"/>
      <charset val="238"/>
    </font>
    <font>
      <sz val="13.5"/>
      <name val="Arial CE"/>
      <charset val="238"/>
    </font>
    <font>
      <sz val="13.5"/>
      <name val="Arial"/>
      <family val="2"/>
      <charset val="238"/>
    </font>
    <font>
      <b/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3" fillId="0" borderId="0"/>
  </cellStyleXfs>
  <cellXfs count="96">
    <xf numFmtId="0" fontId="0" fillId="0" borderId="0" xfId="0"/>
    <xf numFmtId="0" fontId="0" fillId="0" borderId="0" xfId="0" applyBorder="1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0" xfId="0" applyFont="1" applyBorder="1"/>
    <xf numFmtId="0" fontId="6" fillId="0" borderId="0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/>
    <xf numFmtId="3" fontId="11" fillId="0" borderId="0" xfId="0" applyNumberFormat="1" applyFont="1" applyBorder="1"/>
    <xf numFmtId="0" fontId="12" fillId="0" borderId="0" xfId="0" applyFont="1"/>
    <xf numFmtId="0" fontId="12" fillId="0" borderId="0" xfId="0" applyFont="1" applyBorder="1"/>
    <xf numFmtId="0" fontId="5" fillId="0" borderId="1" xfId="0" applyFont="1" applyBorder="1" applyAlignment="1">
      <alignment horizontal="center" vertical="center"/>
    </xf>
    <xf numFmtId="164" fontId="11" fillId="0" borderId="0" xfId="1" applyNumberFormat="1" applyFont="1" applyAlignment="1">
      <alignment horizontal="justify" readingOrder="1"/>
    </xf>
    <xf numFmtId="164" fontId="11" fillId="0" borderId="0" xfId="1" applyNumberFormat="1" applyFont="1" applyBorder="1" applyAlignment="1">
      <alignment horizontal="justify" readingOrder="1"/>
    </xf>
    <xf numFmtId="164" fontId="12" fillId="0" borderId="0" xfId="1" applyNumberFormat="1" applyFont="1" applyAlignment="1">
      <alignment horizontal="justify" readingOrder="1"/>
    </xf>
    <xf numFmtId="0" fontId="13" fillId="0" borderId="1" xfId="0" applyFont="1" applyBorder="1" applyAlignment="1">
      <alignment horizontal="center" vertical="center" wrapText="1"/>
    </xf>
    <xf numFmtId="3" fontId="11" fillId="0" borderId="0" xfId="0" applyNumberFormat="1" applyFont="1"/>
    <xf numFmtId="164" fontId="13" fillId="0" borderId="1" xfId="1" applyNumberFormat="1" applyFont="1" applyBorder="1" applyAlignment="1">
      <alignment horizontal="center" vertical="center" wrapText="1" readingOrder="1"/>
    </xf>
    <xf numFmtId="164" fontId="15" fillId="0" borderId="1" xfId="1" applyNumberFormat="1" applyFont="1" applyBorder="1" applyAlignment="1">
      <alignment horizontal="center" vertical="center" wrapText="1" readingOrder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right"/>
    </xf>
    <xf numFmtId="0" fontId="16" fillId="0" borderId="1" xfId="0" applyFont="1" applyBorder="1"/>
    <xf numFmtId="164" fontId="16" fillId="0" borderId="1" xfId="1" applyNumberFormat="1" applyFont="1" applyBorder="1" applyAlignment="1">
      <alignment horizontal="justify" readingOrder="1"/>
    </xf>
    <xf numFmtId="164" fontId="16" fillId="0" borderId="1" xfId="1" applyNumberFormat="1" applyFont="1" applyFill="1" applyBorder="1" applyAlignment="1">
      <alignment horizontal="justify" readingOrder="1"/>
    </xf>
    <xf numFmtId="3" fontId="16" fillId="0" borderId="1" xfId="0" applyNumberFormat="1" applyFont="1" applyBorder="1"/>
    <xf numFmtId="0" fontId="17" fillId="0" borderId="0" xfId="0" applyFont="1"/>
    <xf numFmtId="0" fontId="18" fillId="0" borderId="1" xfId="0" applyFont="1" applyBorder="1" applyAlignment="1">
      <alignment horizontal="right"/>
    </xf>
    <xf numFmtId="0" fontId="18" fillId="0" borderId="1" xfId="0" applyFont="1" applyBorder="1"/>
    <xf numFmtId="164" fontId="19" fillId="0" borderId="1" xfId="1" applyNumberFormat="1" applyFont="1" applyBorder="1" applyAlignment="1">
      <alignment horizontal="justify" readingOrder="1"/>
    </xf>
    <xf numFmtId="0" fontId="20" fillId="0" borderId="0" xfId="0" applyFont="1"/>
    <xf numFmtId="164" fontId="18" fillId="0" borderId="1" xfId="1" applyNumberFormat="1" applyFont="1" applyBorder="1" applyAlignment="1">
      <alignment horizontal="justify" readingOrder="1"/>
    </xf>
    <xf numFmtId="164" fontId="20" fillId="0" borderId="1" xfId="1" applyNumberFormat="1" applyFont="1" applyBorder="1" applyAlignment="1">
      <alignment horizontal="justify" readingOrder="1"/>
    </xf>
    <xf numFmtId="164" fontId="18" fillId="0" borderId="1" xfId="1" applyNumberFormat="1" applyFont="1" applyFill="1" applyBorder="1" applyAlignment="1">
      <alignment horizontal="justify" readingOrder="1"/>
    </xf>
    <xf numFmtId="0" fontId="18" fillId="0" borderId="1" xfId="0" applyFont="1" applyBorder="1" applyAlignment="1">
      <alignment wrapText="1"/>
    </xf>
    <xf numFmtId="164" fontId="18" fillId="0" borderId="1" xfId="1" applyNumberFormat="1" applyFont="1" applyBorder="1" applyAlignment="1">
      <alignment horizontal="justify" wrapText="1" readingOrder="1"/>
    </xf>
    <xf numFmtId="0" fontId="22" fillId="0" borderId="1" xfId="0" applyFont="1" applyBorder="1" applyAlignment="1">
      <alignment horizontal="justify" readingOrder="1"/>
    </xf>
    <xf numFmtId="0" fontId="18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left"/>
    </xf>
    <xf numFmtId="0" fontId="16" fillId="0" borderId="1" xfId="0" applyFont="1" applyBorder="1" applyAlignment="1">
      <alignment wrapText="1"/>
    </xf>
    <xf numFmtId="164" fontId="16" fillId="0" borderId="1" xfId="1" applyNumberFormat="1" applyFont="1" applyBorder="1" applyAlignment="1">
      <alignment horizontal="justify" wrapText="1" readingOrder="1"/>
    </xf>
    <xf numFmtId="164" fontId="17" fillId="0" borderId="1" xfId="1" applyNumberFormat="1" applyFont="1" applyBorder="1" applyAlignment="1">
      <alignment horizontal="justify" readingOrder="1"/>
    </xf>
    <xf numFmtId="0" fontId="16" fillId="2" borderId="1" xfId="0" applyFont="1" applyFill="1" applyBorder="1" applyAlignment="1">
      <alignment horizontal="right"/>
    </xf>
    <xf numFmtId="0" fontId="16" fillId="2" borderId="1" xfId="0" applyFont="1" applyFill="1" applyBorder="1" applyAlignment="1">
      <alignment wrapText="1"/>
    </xf>
    <xf numFmtId="164" fontId="16" fillId="2" borderId="1" xfId="1" applyNumberFormat="1" applyFont="1" applyFill="1" applyBorder="1" applyAlignment="1">
      <alignment horizontal="justify" wrapText="1" readingOrder="1"/>
    </xf>
    <xf numFmtId="164" fontId="16" fillId="2" borderId="1" xfId="1" applyNumberFormat="1" applyFont="1" applyFill="1" applyBorder="1" applyAlignment="1">
      <alignment horizontal="justify" readingOrder="1"/>
    </xf>
    <xf numFmtId="0" fontId="17" fillId="2" borderId="0" xfId="0" applyFont="1" applyFill="1"/>
    <xf numFmtId="0" fontId="18" fillId="0" borderId="0" xfId="0" applyFont="1"/>
    <xf numFmtId="0" fontId="16" fillId="0" borderId="0" xfId="0" applyFont="1"/>
    <xf numFmtId="0" fontId="16" fillId="2" borderId="1" xfId="0" applyFont="1" applyFill="1" applyBorder="1"/>
    <xf numFmtId="0" fontId="16" fillId="2" borderId="0" xfId="0" applyFont="1" applyFill="1"/>
    <xf numFmtId="164" fontId="18" fillId="0" borderId="1" xfId="1" applyNumberFormat="1" applyFont="1" applyBorder="1" applyAlignment="1">
      <alignment horizontal="right" vertical="center" readingOrder="1"/>
    </xf>
    <xf numFmtId="164" fontId="18" fillId="0" borderId="1" xfId="1" applyNumberFormat="1" applyFont="1" applyBorder="1" applyAlignment="1">
      <alignment horizontal="center" readingOrder="1"/>
    </xf>
    <xf numFmtId="3" fontId="18" fillId="0" borderId="1" xfId="0" applyNumberFormat="1" applyFont="1" applyBorder="1"/>
    <xf numFmtId="164" fontId="18" fillId="0" borderId="1" xfId="1" applyNumberFormat="1" applyFont="1" applyBorder="1" applyAlignment="1">
      <alignment horizontal="right" readingOrder="1"/>
    </xf>
    <xf numFmtId="0" fontId="17" fillId="0" borderId="0" xfId="0" applyFont="1" applyFill="1"/>
    <xf numFmtId="0" fontId="20" fillId="0" borderId="0" xfId="0" applyFont="1" applyFill="1"/>
    <xf numFmtId="0" fontId="18" fillId="0" borderId="0" xfId="0" applyFont="1" applyFill="1"/>
    <xf numFmtId="0" fontId="16" fillId="0" borderId="0" xfId="0" applyFont="1" applyFill="1"/>
    <xf numFmtId="0" fontId="24" fillId="0" borderId="0" xfId="0" applyFont="1" applyAlignment="1"/>
    <xf numFmtId="0" fontId="25" fillId="0" borderId="0" xfId="0" applyFont="1"/>
    <xf numFmtId="0" fontId="26" fillId="0" borderId="1" xfId="0" applyFont="1" applyBorder="1" applyAlignment="1">
      <alignment horizontal="center" vertical="center" wrapText="1"/>
    </xf>
    <xf numFmtId="164" fontId="16" fillId="3" borderId="0" xfId="1" applyNumberFormat="1" applyFont="1" applyFill="1" applyBorder="1" applyAlignment="1">
      <alignment horizontal="justify" readingOrder="1"/>
    </xf>
    <xf numFmtId="0" fontId="10" fillId="3" borderId="0" xfId="0" applyFont="1" applyFill="1" applyBorder="1" applyAlignment="1">
      <alignment horizontal="center" vertical="center" wrapText="1"/>
    </xf>
    <xf numFmtId="3" fontId="16" fillId="3" borderId="0" xfId="0" applyNumberFormat="1" applyFont="1" applyFill="1" applyBorder="1"/>
    <xf numFmtId="0" fontId="9" fillId="0" borderId="0" xfId="0" applyFont="1" applyBorder="1" applyAlignment="1">
      <alignment horizontal="center" vertical="center" wrapText="1"/>
    </xf>
    <xf numFmtId="0" fontId="17" fillId="0" borderId="0" xfId="0" applyFont="1" applyBorder="1"/>
    <xf numFmtId="0" fontId="20" fillId="0" borderId="0" xfId="0" applyFont="1" applyBorder="1"/>
    <xf numFmtId="0" fontId="17" fillId="0" borderId="0" xfId="0" applyFont="1" applyFill="1" applyBorder="1"/>
    <xf numFmtId="0" fontId="20" fillId="0" borderId="0" xfId="0" applyFont="1" applyFill="1" applyBorder="1"/>
    <xf numFmtId="0" fontId="18" fillId="0" borderId="0" xfId="0" applyFont="1" applyFill="1" applyBorder="1"/>
    <xf numFmtId="0" fontId="16" fillId="0" borderId="0" xfId="0" applyFont="1" applyFill="1" applyBorder="1"/>
    <xf numFmtId="164" fontId="16" fillId="3" borderId="1" xfId="1" applyNumberFormat="1" applyFont="1" applyFill="1" applyBorder="1" applyAlignment="1">
      <alignment horizontal="justify" readingOrder="1"/>
    </xf>
    <xf numFmtId="164" fontId="18" fillId="3" borderId="1" xfId="1" applyNumberFormat="1" applyFont="1" applyFill="1" applyBorder="1" applyAlignment="1">
      <alignment horizontal="right" readingOrder="1"/>
    </xf>
    <xf numFmtId="164" fontId="18" fillId="3" borderId="1" xfId="1" applyNumberFormat="1" applyFont="1" applyFill="1" applyBorder="1" applyAlignment="1">
      <alignment horizontal="justify" readingOrder="1"/>
    </xf>
    <xf numFmtId="0" fontId="2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164" fontId="18" fillId="0" borderId="1" xfId="1" applyNumberFormat="1" applyFont="1" applyBorder="1" applyAlignment="1">
      <alignment horizontal="justify" wrapText="1" readingOrder="1"/>
    </xf>
    <xf numFmtId="0" fontId="20" fillId="0" borderId="1" xfId="0" applyFont="1" applyBorder="1" applyAlignment="1">
      <alignment horizontal="justify" readingOrder="1"/>
    </xf>
    <xf numFmtId="0" fontId="18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left"/>
    </xf>
    <xf numFmtId="0" fontId="5" fillId="0" borderId="2" xfId="0" applyFont="1" applyBorder="1" applyAlignment="1"/>
    <xf numFmtId="0" fontId="5" fillId="0" borderId="3" xfId="0" applyFont="1" applyBorder="1" applyAlignment="1"/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4" fontId="10" fillId="0" borderId="4" xfId="1" applyNumberFormat="1" applyFont="1" applyBorder="1" applyAlignment="1">
      <alignment horizontal="center" vertical="center" wrapText="1" readingOrder="1"/>
    </xf>
    <xf numFmtId="164" fontId="10" fillId="0" borderId="5" xfId="1" applyNumberFormat="1" applyFont="1" applyBorder="1" applyAlignment="1">
      <alignment horizontal="center" vertical="center" wrapText="1" readingOrder="1"/>
    </xf>
    <xf numFmtId="0" fontId="11" fillId="0" borderId="0" xfId="0" applyFont="1" applyAlignment="1">
      <alignment horizontal="right" wrapText="1"/>
    </xf>
    <xf numFmtId="0" fontId="12" fillId="0" borderId="0" xfId="0" applyFont="1" applyAlignment="1"/>
  </cellXfs>
  <cellStyles count="4">
    <cellStyle name="Ezres" xfId="1" builtinId="3"/>
    <cellStyle name="Normál" xfId="0" builtinId="0"/>
    <cellStyle name="Normál 2" xfId="2" xr:uid="{00000000-0005-0000-0000-000002000000}"/>
    <cellStyle name="Normál 2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6"/>
  <sheetViews>
    <sheetView tabSelected="1" view="pageBreakPreview" zoomScaleNormal="100" zoomScaleSheetLayoutView="100" workbookViewId="0">
      <selection activeCell="I11" sqref="I11"/>
    </sheetView>
  </sheetViews>
  <sheetFormatPr defaultRowHeight="14.25" x14ac:dyDescent="0.2"/>
  <cols>
    <col min="1" max="1" width="5.7109375" customWidth="1"/>
    <col min="2" max="2" width="46.7109375" customWidth="1"/>
    <col min="3" max="4" width="13.140625" style="18" customWidth="1"/>
    <col min="5" max="8" width="13.140625" style="13" customWidth="1"/>
    <col min="9" max="11" width="13.140625" customWidth="1"/>
  </cols>
  <sheetData>
    <row r="1" spans="1:10" s="3" customFormat="1" ht="23.25" customHeight="1" x14ac:dyDescent="0.35">
      <c r="A1" s="94" t="s">
        <v>97</v>
      </c>
      <c r="B1" s="95"/>
      <c r="C1" s="95"/>
      <c r="D1" s="95"/>
      <c r="E1" s="95"/>
      <c r="F1" s="95"/>
      <c r="G1" s="95"/>
      <c r="H1" s="95"/>
      <c r="I1" s="95"/>
      <c r="J1" s="80"/>
    </row>
    <row r="2" spans="1:10" s="3" customFormat="1" ht="23.25" customHeight="1" x14ac:dyDescent="0.35">
      <c r="A2" s="5"/>
      <c r="C2" s="16"/>
      <c r="D2" s="16"/>
      <c r="E2" s="11"/>
      <c r="F2" s="11"/>
      <c r="G2" s="11"/>
      <c r="H2" s="11"/>
    </row>
    <row r="3" spans="1:10" s="4" customFormat="1" ht="22.5" customHeight="1" x14ac:dyDescent="0.35">
      <c r="A3" s="78" t="s">
        <v>27</v>
      </c>
      <c r="B3" s="79"/>
      <c r="C3" s="79"/>
      <c r="D3" s="79"/>
      <c r="E3" s="79"/>
      <c r="F3" s="79"/>
      <c r="G3" s="79"/>
      <c r="H3" s="79"/>
      <c r="I3" s="62"/>
      <c r="J3" s="62"/>
    </row>
    <row r="4" spans="1:10" s="4" customFormat="1" ht="20.45" customHeight="1" x14ac:dyDescent="0.35">
      <c r="A4" s="78" t="s">
        <v>28</v>
      </c>
      <c r="B4" s="79"/>
      <c r="C4" s="79"/>
      <c r="D4" s="79"/>
      <c r="E4" s="79"/>
      <c r="F4" s="79"/>
      <c r="G4" s="79"/>
      <c r="H4" s="79"/>
      <c r="I4" s="62"/>
      <c r="J4" s="62"/>
    </row>
    <row r="5" spans="1:10" s="4" customFormat="1" ht="8.25" customHeight="1" x14ac:dyDescent="0.35">
      <c r="A5" s="78"/>
      <c r="B5" s="78"/>
      <c r="C5" s="78"/>
      <c r="D5" s="78"/>
      <c r="E5" s="78"/>
      <c r="F5" s="78"/>
      <c r="G5" s="78"/>
      <c r="H5" s="78"/>
      <c r="I5" s="63"/>
      <c r="J5" s="63"/>
    </row>
    <row r="6" spans="1:10" s="4" customFormat="1" ht="18.75" customHeight="1" x14ac:dyDescent="0.35">
      <c r="A6" s="78" t="s">
        <v>95</v>
      </c>
      <c r="B6" s="79"/>
      <c r="C6" s="79"/>
      <c r="D6" s="79"/>
      <c r="E6" s="79"/>
      <c r="F6" s="79"/>
      <c r="G6" s="79"/>
      <c r="H6" s="79"/>
      <c r="I6" s="62"/>
      <c r="J6" s="62"/>
    </row>
    <row r="7" spans="1:10" s="3" customFormat="1" ht="28.5" customHeight="1" x14ac:dyDescent="0.35">
      <c r="A7" s="83" t="s">
        <v>8</v>
      </c>
      <c r="B7" s="83"/>
      <c r="C7" s="83"/>
      <c r="D7" s="83"/>
      <c r="E7" s="83"/>
      <c r="F7" s="83"/>
      <c r="G7" s="83"/>
      <c r="H7" s="83"/>
    </row>
    <row r="8" spans="1:10" s="10" customFormat="1" ht="65.25" customHeight="1" x14ac:dyDescent="0.2">
      <c r="A8" s="15"/>
      <c r="B8" s="64" t="s">
        <v>5</v>
      </c>
      <c r="C8" s="22" t="s">
        <v>9</v>
      </c>
      <c r="D8" s="22" t="s">
        <v>6</v>
      </c>
      <c r="E8" s="23" t="s">
        <v>82</v>
      </c>
      <c r="F8" s="23" t="s">
        <v>81</v>
      </c>
      <c r="G8" s="9" t="s">
        <v>7</v>
      </c>
      <c r="H8" s="66"/>
      <c r="I8" s="68"/>
      <c r="J8" s="68"/>
    </row>
    <row r="9" spans="1:10" s="29" customFormat="1" ht="20.25" customHeight="1" x14ac:dyDescent="0.2">
      <c r="A9" s="24"/>
      <c r="B9" s="25" t="s">
        <v>75</v>
      </c>
      <c r="C9" s="26"/>
      <c r="D9" s="27"/>
      <c r="E9" s="28"/>
      <c r="F9" s="28"/>
      <c r="G9" s="28"/>
      <c r="H9" s="67"/>
      <c r="I9" s="69"/>
      <c r="J9" s="69"/>
    </row>
    <row r="10" spans="1:10" s="29" customFormat="1" ht="20.25" customHeight="1" x14ac:dyDescent="0.2">
      <c r="A10" s="24" t="s">
        <v>26</v>
      </c>
      <c r="B10" s="25" t="s">
        <v>29</v>
      </c>
      <c r="C10" s="26">
        <f>SUM(C11,C15,C21)</f>
        <v>8854268</v>
      </c>
      <c r="D10" s="27">
        <f>SUM(D12,D15,D21)</f>
        <v>3017</v>
      </c>
      <c r="E10" s="27">
        <f>SUM(E16,E17,E19)</f>
        <v>5293</v>
      </c>
      <c r="F10" s="27">
        <f>SUM(F11,F15,F21)</f>
        <v>155867</v>
      </c>
      <c r="G10" s="75">
        <f>SUM(B10:F10)</f>
        <v>9018445</v>
      </c>
      <c r="H10" s="65"/>
      <c r="I10" s="69"/>
      <c r="J10" s="69"/>
    </row>
    <row r="11" spans="1:10" s="33" customFormat="1" ht="20.25" customHeight="1" x14ac:dyDescent="0.2">
      <c r="A11" s="30" t="s">
        <v>18</v>
      </c>
      <c r="B11" s="31" t="s">
        <v>30</v>
      </c>
      <c r="C11" s="32">
        <f>SUM(C12:C14)</f>
        <v>4188</v>
      </c>
      <c r="D11" s="32">
        <f>SUM(D12:D14)</f>
        <v>0</v>
      </c>
      <c r="E11" s="32">
        <f>SUM(E12:E14)</f>
        <v>0</v>
      </c>
      <c r="F11" s="32">
        <f>SUM(F12:F14)</f>
        <v>5050</v>
      </c>
      <c r="G11" s="27">
        <f t="shared" ref="G11:G24" si="0">SUM(B11:F11)</f>
        <v>9238</v>
      </c>
      <c r="H11" s="65"/>
      <c r="I11" s="70"/>
      <c r="J11" s="70"/>
    </row>
    <row r="12" spans="1:10" s="33" customFormat="1" ht="20.25" customHeight="1" x14ac:dyDescent="0.2">
      <c r="A12" s="30" t="s">
        <v>0</v>
      </c>
      <c r="B12" s="31" t="s">
        <v>31</v>
      </c>
      <c r="C12" s="34">
        <v>3092</v>
      </c>
      <c r="D12" s="35"/>
      <c r="E12" s="35"/>
      <c r="F12" s="35">
        <v>5050</v>
      </c>
      <c r="G12" s="27">
        <f t="shared" si="0"/>
        <v>8142</v>
      </c>
      <c r="H12" s="65"/>
      <c r="I12" s="70"/>
      <c r="J12" s="70"/>
    </row>
    <row r="13" spans="1:10" s="33" customFormat="1" ht="20.25" customHeight="1" x14ac:dyDescent="0.2">
      <c r="A13" s="30" t="s">
        <v>1</v>
      </c>
      <c r="B13" s="31" t="s">
        <v>32</v>
      </c>
      <c r="C13" s="34">
        <v>1096</v>
      </c>
      <c r="D13" s="35"/>
      <c r="E13" s="35"/>
      <c r="F13" s="35"/>
      <c r="G13" s="27">
        <f t="shared" si="0"/>
        <v>1096</v>
      </c>
      <c r="H13" s="65"/>
      <c r="I13" s="70"/>
      <c r="J13" s="70"/>
    </row>
    <row r="14" spans="1:10" s="33" customFormat="1" ht="20.25" customHeight="1" x14ac:dyDescent="0.2">
      <c r="A14" s="30" t="s">
        <v>2</v>
      </c>
      <c r="B14" s="31" t="s">
        <v>33</v>
      </c>
      <c r="C14" s="34"/>
      <c r="D14" s="35"/>
      <c r="E14" s="35"/>
      <c r="F14" s="35"/>
      <c r="G14" s="27">
        <f t="shared" si="0"/>
        <v>0</v>
      </c>
      <c r="H14" s="65"/>
      <c r="I14" s="70"/>
      <c r="J14" s="70"/>
    </row>
    <row r="15" spans="1:10" s="33" customFormat="1" ht="20.25" customHeight="1" x14ac:dyDescent="0.2">
      <c r="A15" s="30" t="s">
        <v>17</v>
      </c>
      <c r="B15" s="31" t="s">
        <v>25</v>
      </c>
      <c r="C15" s="32">
        <f>SUM(C16:C20)</f>
        <v>8824777</v>
      </c>
      <c r="D15" s="32">
        <f>SUM(D16:D20)</f>
        <v>3017</v>
      </c>
      <c r="E15" s="32">
        <f>SUM(E16:E20)</f>
        <v>5293</v>
      </c>
      <c r="F15" s="32">
        <f>SUM(F16:F20)</f>
        <v>150817</v>
      </c>
      <c r="G15" s="27">
        <f t="shared" si="0"/>
        <v>8983904</v>
      </c>
      <c r="H15" s="65"/>
      <c r="I15" s="70"/>
      <c r="J15" s="70"/>
    </row>
    <row r="16" spans="1:10" s="33" customFormat="1" ht="20.25" customHeight="1" x14ac:dyDescent="0.2">
      <c r="A16" s="30" t="s">
        <v>0</v>
      </c>
      <c r="B16" s="31" t="s">
        <v>24</v>
      </c>
      <c r="C16" s="34">
        <v>8074073</v>
      </c>
      <c r="D16" s="35"/>
      <c r="E16" s="35"/>
      <c r="F16" s="36"/>
      <c r="G16" s="27">
        <f t="shared" si="0"/>
        <v>8074073</v>
      </c>
      <c r="H16" s="65"/>
      <c r="I16" s="70"/>
      <c r="J16" s="70"/>
    </row>
    <row r="17" spans="1:10" s="33" customFormat="1" ht="20.25" customHeight="1" x14ac:dyDescent="0.2">
      <c r="A17" s="30" t="s">
        <v>1</v>
      </c>
      <c r="B17" s="31" t="s">
        <v>34</v>
      </c>
      <c r="C17" s="34">
        <v>687547</v>
      </c>
      <c r="D17" s="36">
        <v>3017</v>
      </c>
      <c r="E17" s="36">
        <v>5293</v>
      </c>
      <c r="F17" s="35">
        <v>150817</v>
      </c>
      <c r="G17" s="27">
        <f t="shared" si="0"/>
        <v>846674</v>
      </c>
      <c r="H17" s="65"/>
      <c r="I17" s="70"/>
      <c r="J17" s="70"/>
    </row>
    <row r="18" spans="1:10" s="33" customFormat="1" ht="20.25" customHeight="1" x14ac:dyDescent="0.2">
      <c r="A18" s="30" t="s">
        <v>2</v>
      </c>
      <c r="B18" s="31" t="s">
        <v>35</v>
      </c>
      <c r="C18" s="34"/>
      <c r="D18" s="35"/>
      <c r="E18" s="35"/>
      <c r="F18" s="35"/>
      <c r="G18" s="27">
        <f t="shared" si="0"/>
        <v>0</v>
      </c>
      <c r="H18" s="65"/>
      <c r="I18" s="70"/>
      <c r="J18" s="70"/>
    </row>
    <row r="19" spans="1:10" s="33" customFormat="1" ht="20.25" customHeight="1" x14ac:dyDescent="0.2">
      <c r="A19" s="30" t="s">
        <v>3</v>
      </c>
      <c r="B19" s="31" t="s">
        <v>36</v>
      </c>
      <c r="C19" s="34">
        <v>63157</v>
      </c>
      <c r="D19" s="35"/>
      <c r="E19" s="35"/>
      <c r="F19" s="35"/>
      <c r="G19" s="27">
        <f t="shared" si="0"/>
        <v>63157</v>
      </c>
      <c r="H19" s="65"/>
      <c r="I19" s="70"/>
      <c r="J19" s="70"/>
    </row>
    <row r="20" spans="1:10" s="33" customFormat="1" ht="20.25" customHeight="1" x14ac:dyDescent="0.2">
      <c r="A20" s="30" t="s">
        <v>4</v>
      </c>
      <c r="B20" s="31" t="s">
        <v>76</v>
      </c>
      <c r="C20" s="34"/>
      <c r="D20" s="35"/>
      <c r="E20" s="35"/>
      <c r="F20" s="35"/>
      <c r="G20" s="27">
        <f t="shared" si="0"/>
        <v>0</v>
      </c>
      <c r="H20" s="65"/>
      <c r="I20" s="70"/>
      <c r="J20" s="70"/>
    </row>
    <row r="21" spans="1:10" s="33" customFormat="1" ht="20.25" customHeight="1" x14ac:dyDescent="0.2">
      <c r="A21" s="30" t="s">
        <v>16</v>
      </c>
      <c r="B21" s="31" t="s">
        <v>23</v>
      </c>
      <c r="C21" s="26">
        <f>SUM(C22:C24)</f>
        <v>25303</v>
      </c>
      <c r="D21" s="34"/>
      <c r="E21" s="35"/>
      <c r="F21" s="35"/>
      <c r="G21" s="27">
        <f t="shared" si="0"/>
        <v>25303</v>
      </c>
      <c r="H21" s="65"/>
      <c r="I21" s="70"/>
      <c r="J21" s="70"/>
    </row>
    <row r="22" spans="1:10" s="33" customFormat="1" ht="20.25" customHeight="1" x14ac:dyDescent="0.2">
      <c r="A22" s="30" t="s">
        <v>0</v>
      </c>
      <c r="B22" s="31" t="s">
        <v>78</v>
      </c>
      <c r="C22" s="34">
        <v>25303</v>
      </c>
      <c r="D22" s="35"/>
      <c r="E22" s="35"/>
      <c r="F22" s="35"/>
      <c r="G22" s="27">
        <f t="shared" si="0"/>
        <v>25303</v>
      </c>
      <c r="H22" s="65"/>
      <c r="I22" s="70"/>
      <c r="J22" s="70"/>
    </row>
    <row r="23" spans="1:10" s="33" customFormat="1" ht="19.5" customHeight="1" x14ac:dyDescent="0.2">
      <c r="A23" s="30" t="s">
        <v>1</v>
      </c>
      <c r="B23" s="37" t="s">
        <v>83</v>
      </c>
      <c r="C23" s="38"/>
      <c r="D23" s="35"/>
      <c r="E23" s="35"/>
      <c r="F23" s="35"/>
      <c r="G23" s="27">
        <f t="shared" si="0"/>
        <v>0</v>
      </c>
      <c r="H23" s="65"/>
      <c r="I23" s="70"/>
      <c r="J23" s="70"/>
    </row>
    <row r="24" spans="1:10" s="33" customFormat="1" ht="20.25" customHeight="1" x14ac:dyDescent="0.2">
      <c r="A24" s="30" t="s">
        <v>2</v>
      </c>
      <c r="B24" s="37" t="s">
        <v>37</v>
      </c>
      <c r="C24" s="38"/>
      <c r="D24" s="35"/>
      <c r="E24" s="35"/>
      <c r="F24" s="35"/>
      <c r="G24" s="27">
        <f t="shared" si="0"/>
        <v>0</v>
      </c>
      <c r="H24" s="65"/>
      <c r="I24" s="70"/>
      <c r="J24" s="70"/>
    </row>
    <row r="25" spans="1:10" s="33" customFormat="1" ht="30" customHeight="1" x14ac:dyDescent="0.2">
      <c r="A25" s="86" t="s">
        <v>93</v>
      </c>
      <c r="B25" s="87"/>
      <c r="C25" s="87"/>
      <c r="D25" s="87"/>
      <c r="E25" s="39" t="s">
        <v>84</v>
      </c>
      <c r="F25" s="35">
        <v>22203</v>
      </c>
      <c r="G25" s="27"/>
      <c r="H25" s="65"/>
      <c r="I25" s="70"/>
      <c r="J25" s="70"/>
    </row>
    <row r="26" spans="1:10" s="33" customFormat="1" ht="20.25" customHeight="1" x14ac:dyDescent="0.2">
      <c r="A26" s="40"/>
      <c r="B26" s="41"/>
      <c r="C26" s="41"/>
      <c r="D26" s="41"/>
      <c r="E26" s="39" t="s">
        <v>85</v>
      </c>
      <c r="F26" s="35">
        <v>22203</v>
      </c>
      <c r="G26" s="27"/>
      <c r="H26" s="65"/>
      <c r="I26" s="70"/>
      <c r="J26" s="70"/>
    </row>
    <row r="27" spans="1:10" s="33" customFormat="1" ht="29.25" customHeight="1" x14ac:dyDescent="0.2">
      <c r="A27" s="86" t="s">
        <v>94</v>
      </c>
      <c r="B27" s="87"/>
      <c r="C27" s="87"/>
      <c r="D27" s="87"/>
      <c r="E27" s="39" t="s">
        <v>84</v>
      </c>
      <c r="F27" s="35">
        <v>3000</v>
      </c>
      <c r="G27" s="27"/>
      <c r="H27" s="65"/>
      <c r="I27" s="70"/>
      <c r="J27" s="70"/>
    </row>
    <row r="28" spans="1:10" s="33" customFormat="1" ht="20.25" customHeight="1" x14ac:dyDescent="0.2">
      <c r="A28" s="30"/>
      <c r="B28" s="37"/>
      <c r="C28" s="84"/>
      <c r="D28" s="85"/>
      <c r="E28" s="39" t="s">
        <v>85</v>
      </c>
      <c r="F28" s="35">
        <v>3000</v>
      </c>
      <c r="G28" s="27"/>
      <c r="H28" s="65"/>
      <c r="I28" s="70"/>
      <c r="J28" s="70"/>
    </row>
    <row r="29" spans="1:10" s="33" customFormat="1" ht="20.25" customHeight="1" x14ac:dyDescent="0.2">
      <c r="A29" s="30" t="s">
        <v>20</v>
      </c>
      <c r="B29" s="37" t="s">
        <v>38</v>
      </c>
      <c r="C29" s="38"/>
      <c r="D29" s="35"/>
      <c r="E29" s="35"/>
      <c r="F29" s="35"/>
      <c r="G29" s="27">
        <f t="shared" ref="G29" si="1">SUM(B29:F29)</f>
        <v>0</v>
      </c>
      <c r="H29" s="65"/>
      <c r="I29" s="70"/>
      <c r="J29" s="70"/>
    </row>
    <row r="30" spans="1:10" s="33" customFormat="1" ht="20.25" customHeight="1" x14ac:dyDescent="0.2">
      <c r="A30" s="30" t="s">
        <v>0</v>
      </c>
      <c r="B30" s="37" t="s">
        <v>38</v>
      </c>
      <c r="C30" s="38"/>
      <c r="D30" s="35"/>
      <c r="E30" s="35"/>
      <c r="F30" s="35"/>
      <c r="G30" s="27">
        <f>SUM(B30:F30)</f>
        <v>0</v>
      </c>
      <c r="H30" s="65"/>
      <c r="I30" s="70"/>
      <c r="J30" s="70"/>
    </row>
    <row r="31" spans="1:10" s="33" customFormat="1" ht="27" x14ac:dyDescent="0.2">
      <c r="A31" s="30" t="s">
        <v>1</v>
      </c>
      <c r="B31" s="37" t="s">
        <v>39</v>
      </c>
      <c r="C31" s="38"/>
      <c r="D31" s="35"/>
      <c r="E31" s="35"/>
      <c r="F31" s="35"/>
      <c r="G31" s="27">
        <f t="shared" ref="G31:G60" si="2">SUM(B31:F31)</f>
        <v>0</v>
      </c>
      <c r="H31" s="65"/>
      <c r="I31" s="70"/>
      <c r="J31" s="70"/>
    </row>
    <row r="32" spans="1:10" s="29" customFormat="1" ht="20.25" customHeight="1" x14ac:dyDescent="0.2">
      <c r="A32" s="24" t="s">
        <v>22</v>
      </c>
      <c r="B32" s="42" t="s">
        <v>40</v>
      </c>
      <c r="C32" s="43">
        <f>SUM(C33:C34)</f>
        <v>0</v>
      </c>
      <c r="D32" s="44"/>
      <c r="E32" s="44"/>
      <c r="F32" s="44"/>
      <c r="G32" s="75">
        <f t="shared" si="2"/>
        <v>0</v>
      </c>
      <c r="H32" s="65"/>
      <c r="I32" s="69"/>
      <c r="J32" s="69"/>
    </row>
    <row r="33" spans="1:11" s="33" customFormat="1" ht="20.25" customHeight="1" x14ac:dyDescent="0.2">
      <c r="A33" s="30" t="s">
        <v>18</v>
      </c>
      <c r="B33" s="37" t="s">
        <v>41</v>
      </c>
      <c r="C33" s="38"/>
      <c r="D33" s="35"/>
      <c r="E33" s="35"/>
      <c r="F33" s="35"/>
      <c r="G33" s="27">
        <f t="shared" si="2"/>
        <v>0</v>
      </c>
      <c r="H33" s="65"/>
      <c r="I33" s="70"/>
      <c r="J33" s="70"/>
    </row>
    <row r="34" spans="1:11" s="33" customFormat="1" ht="20.25" customHeight="1" x14ac:dyDescent="0.2">
      <c r="A34" s="30" t="s">
        <v>17</v>
      </c>
      <c r="B34" s="37" t="s">
        <v>42</v>
      </c>
      <c r="C34" s="38"/>
      <c r="D34" s="35"/>
      <c r="E34" s="35"/>
      <c r="F34" s="35"/>
      <c r="G34" s="27">
        <f t="shared" si="2"/>
        <v>0</v>
      </c>
      <c r="H34" s="65"/>
      <c r="I34" s="70"/>
      <c r="J34" s="70"/>
    </row>
    <row r="35" spans="1:11" s="29" customFormat="1" ht="20.25" customHeight="1" x14ac:dyDescent="0.2">
      <c r="A35" s="24" t="s">
        <v>43</v>
      </c>
      <c r="B35" s="42" t="s">
        <v>21</v>
      </c>
      <c r="C35" s="43">
        <f>SUM(C36:C39)</f>
        <v>332404</v>
      </c>
      <c r="D35" s="43">
        <f>SUM(D36:D39)</f>
        <v>15988</v>
      </c>
      <c r="E35" s="43">
        <f>SUM(E36:E39)</f>
        <v>8548</v>
      </c>
      <c r="F35" s="43">
        <f>SUM(F36:F39)</f>
        <v>17958</v>
      </c>
      <c r="G35" s="75">
        <f t="shared" si="2"/>
        <v>374898</v>
      </c>
      <c r="H35" s="65"/>
      <c r="I35" s="69"/>
      <c r="J35" s="69"/>
    </row>
    <row r="36" spans="1:11" s="33" customFormat="1" ht="20.25" customHeight="1" x14ac:dyDescent="0.2">
      <c r="A36" s="30" t="s">
        <v>18</v>
      </c>
      <c r="B36" s="37" t="s">
        <v>80</v>
      </c>
      <c r="C36" s="38"/>
      <c r="D36" s="35"/>
      <c r="E36" s="35"/>
      <c r="F36" s="35"/>
      <c r="G36" s="27">
        <f t="shared" si="2"/>
        <v>0</v>
      </c>
      <c r="H36" s="65"/>
      <c r="I36" s="70"/>
      <c r="J36" s="70"/>
    </row>
    <row r="37" spans="1:11" s="33" customFormat="1" ht="20.25" customHeight="1" x14ac:dyDescent="0.2">
      <c r="A37" s="30" t="s">
        <v>17</v>
      </c>
      <c r="B37" s="37" t="s">
        <v>45</v>
      </c>
      <c r="C37" s="38">
        <v>21</v>
      </c>
      <c r="D37" s="35">
        <v>74</v>
      </c>
      <c r="E37" s="35">
        <v>73</v>
      </c>
      <c r="F37" s="35">
        <v>56</v>
      </c>
      <c r="G37" s="27">
        <f t="shared" si="2"/>
        <v>224</v>
      </c>
      <c r="H37" s="65"/>
      <c r="I37" s="70"/>
      <c r="J37" s="70"/>
    </row>
    <row r="38" spans="1:11" s="33" customFormat="1" ht="20.25" customHeight="1" x14ac:dyDescent="0.2">
      <c r="A38" s="30" t="s">
        <v>16</v>
      </c>
      <c r="B38" s="37" t="s">
        <v>46</v>
      </c>
      <c r="C38" s="38">
        <v>332383</v>
      </c>
      <c r="D38" s="35">
        <v>15914</v>
      </c>
      <c r="E38" s="35">
        <v>8475</v>
      </c>
      <c r="F38" s="35">
        <v>17902</v>
      </c>
      <c r="G38" s="27">
        <f t="shared" si="2"/>
        <v>374674</v>
      </c>
      <c r="H38" s="65"/>
      <c r="I38" s="70"/>
      <c r="J38" s="70"/>
    </row>
    <row r="39" spans="1:11" s="33" customFormat="1" ht="20.25" customHeight="1" x14ac:dyDescent="0.2">
      <c r="A39" s="30" t="s">
        <v>20</v>
      </c>
      <c r="B39" s="37" t="s">
        <v>47</v>
      </c>
      <c r="C39" s="38"/>
      <c r="D39" s="35"/>
      <c r="E39" s="35"/>
      <c r="F39" s="35"/>
      <c r="G39" s="27">
        <f t="shared" si="2"/>
        <v>0</v>
      </c>
      <c r="H39" s="65"/>
      <c r="I39" s="70"/>
      <c r="J39" s="70"/>
    </row>
    <row r="40" spans="1:11" s="29" customFormat="1" ht="20.25" customHeight="1" x14ac:dyDescent="0.2">
      <c r="A40" s="24" t="s">
        <v>48</v>
      </c>
      <c r="B40" s="42" t="s">
        <v>49</v>
      </c>
      <c r="C40" s="43">
        <f>SUM(C41:C43)</f>
        <v>279103</v>
      </c>
      <c r="D40" s="43">
        <f>SUM(D41:D43)</f>
        <v>26</v>
      </c>
      <c r="E40" s="43">
        <f>SUM(E41:E43)</f>
        <v>324</v>
      </c>
      <c r="F40" s="43">
        <f>SUM(F41:F43)</f>
        <v>1694</v>
      </c>
      <c r="G40" s="75">
        <f t="shared" si="2"/>
        <v>281147</v>
      </c>
      <c r="H40" s="65"/>
      <c r="I40" s="69"/>
      <c r="J40" s="69"/>
    </row>
    <row r="41" spans="1:11" s="33" customFormat="1" ht="20.25" customHeight="1" x14ac:dyDescent="0.2">
      <c r="A41" s="30" t="s">
        <v>18</v>
      </c>
      <c r="B41" s="37" t="s">
        <v>50</v>
      </c>
      <c r="C41" s="38">
        <v>86924</v>
      </c>
      <c r="D41" s="35">
        <v>26</v>
      </c>
      <c r="E41" s="35">
        <v>90</v>
      </c>
      <c r="F41" s="35">
        <v>1294</v>
      </c>
      <c r="G41" s="27">
        <f t="shared" si="2"/>
        <v>88334</v>
      </c>
      <c r="H41" s="65"/>
      <c r="I41" s="70"/>
      <c r="J41" s="70"/>
    </row>
    <row r="42" spans="1:11" s="33" customFormat="1" ht="21" customHeight="1" x14ac:dyDescent="0.2">
      <c r="A42" s="30" t="s">
        <v>17</v>
      </c>
      <c r="B42" s="37" t="s">
        <v>51</v>
      </c>
      <c r="C42" s="38">
        <v>191846</v>
      </c>
      <c r="D42" s="35"/>
      <c r="E42" s="35"/>
      <c r="F42" s="35"/>
      <c r="G42" s="27">
        <f t="shared" si="2"/>
        <v>191846</v>
      </c>
      <c r="H42" s="65"/>
      <c r="I42" s="70"/>
      <c r="J42" s="70"/>
    </row>
    <row r="43" spans="1:11" s="33" customFormat="1" ht="20.25" customHeight="1" x14ac:dyDescent="0.2">
      <c r="A43" s="30" t="s">
        <v>16</v>
      </c>
      <c r="B43" s="37" t="s">
        <v>52</v>
      </c>
      <c r="C43" s="38">
        <v>333</v>
      </c>
      <c r="D43" s="35"/>
      <c r="E43" s="35">
        <v>234</v>
      </c>
      <c r="F43" s="35">
        <v>400</v>
      </c>
      <c r="G43" s="27">
        <f t="shared" si="2"/>
        <v>967</v>
      </c>
      <c r="H43" s="65"/>
      <c r="I43" s="70"/>
      <c r="J43" s="70"/>
    </row>
    <row r="44" spans="1:11" s="29" customFormat="1" ht="20.25" customHeight="1" x14ac:dyDescent="0.2">
      <c r="A44" s="24" t="s">
        <v>53</v>
      </c>
      <c r="B44" s="42" t="s">
        <v>86</v>
      </c>
      <c r="C44" s="43">
        <v>-7648</v>
      </c>
      <c r="D44" s="44"/>
      <c r="E44" s="44">
        <v>109</v>
      </c>
      <c r="F44" s="44"/>
      <c r="G44" s="75">
        <f t="shared" si="2"/>
        <v>-7539</v>
      </c>
      <c r="H44" s="65"/>
      <c r="I44" s="69"/>
      <c r="J44" s="69"/>
    </row>
    <row r="45" spans="1:11" s="29" customFormat="1" ht="20.25" customHeight="1" x14ac:dyDescent="0.2">
      <c r="A45" s="24" t="s">
        <v>19</v>
      </c>
      <c r="B45" s="42" t="s">
        <v>54</v>
      </c>
      <c r="C45" s="43"/>
      <c r="D45" s="44"/>
      <c r="E45" s="44">
        <v>9</v>
      </c>
      <c r="F45" s="44"/>
      <c r="G45" s="27">
        <f t="shared" si="2"/>
        <v>9</v>
      </c>
      <c r="H45" s="65"/>
      <c r="I45" s="69"/>
      <c r="J45" s="69"/>
    </row>
    <row r="46" spans="1:11" s="49" customFormat="1" ht="20.25" customHeight="1" x14ac:dyDescent="0.2">
      <c r="A46" s="45"/>
      <c r="B46" s="46" t="s">
        <v>55</v>
      </c>
      <c r="C46" s="47">
        <f>SUM(C10,C32,C35,C40,C44,C45)</f>
        <v>9458127</v>
      </c>
      <c r="D46" s="47">
        <f>SUM(D45,D44,D40,D35,D10)</f>
        <v>19031</v>
      </c>
      <c r="E46" s="47">
        <f>SUM(E45,E44,E40,E35,E10)</f>
        <v>14283</v>
      </c>
      <c r="F46" s="47">
        <f>SUM(F45,F44,F40,F35,F10)</f>
        <v>175519</v>
      </c>
      <c r="G46" s="48">
        <f t="shared" si="2"/>
        <v>9666960</v>
      </c>
      <c r="H46" s="65"/>
      <c r="I46" s="71"/>
      <c r="J46" s="71"/>
      <c r="K46" s="58"/>
    </row>
    <row r="47" spans="1:11" s="33" customFormat="1" ht="21.75" customHeight="1" x14ac:dyDescent="0.2">
      <c r="A47" s="30"/>
      <c r="B47" s="42" t="s">
        <v>56</v>
      </c>
      <c r="C47" s="38"/>
      <c r="D47" s="35"/>
      <c r="E47" s="35"/>
      <c r="F47" s="35"/>
      <c r="G47" s="27">
        <f t="shared" si="2"/>
        <v>0</v>
      </c>
      <c r="H47" s="65"/>
      <c r="I47" s="72"/>
      <c r="J47" s="72"/>
      <c r="K47" s="59"/>
    </row>
    <row r="48" spans="1:11" s="29" customFormat="1" ht="20.25" customHeight="1" x14ac:dyDescent="0.2">
      <c r="A48" s="24" t="s">
        <v>57</v>
      </c>
      <c r="B48" s="42" t="s">
        <v>11</v>
      </c>
      <c r="C48" s="43">
        <f>SUM(C49:C54)</f>
        <v>4782500</v>
      </c>
      <c r="D48" s="43">
        <f>SUM(D49:D54)</f>
        <v>912</v>
      </c>
      <c r="E48" s="43">
        <f>SUM(E49:E54)</f>
        <v>-4095</v>
      </c>
      <c r="F48" s="43">
        <f>SUM(F49:F54)</f>
        <v>155069</v>
      </c>
      <c r="G48" s="75">
        <f t="shared" si="2"/>
        <v>4934386</v>
      </c>
      <c r="H48" s="65"/>
      <c r="I48" s="71"/>
      <c r="J48" s="71"/>
      <c r="K48" s="58"/>
    </row>
    <row r="49" spans="1:18" s="33" customFormat="1" ht="20.25" customHeight="1" x14ac:dyDescent="0.2">
      <c r="A49" s="30" t="s">
        <v>18</v>
      </c>
      <c r="B49" s="37" t="s">
        <v>59</v>
      </c>
      <c r="C49" s="38">
        <v>6429586</v>
      </c>
      <c r="D49" s="35">
        <v>49848</v>
      </c>
      <c r="E49" s="35">
        <v>52098</v>
      </c>
      <c r="F49" s="35">
        <v>110785</v>
      </c>
      <c r="G49" s="27">
        <f t="shared" si="2"/>
        <v>6642317</v>
      </c>
      <c r="H49" s="65"/>
      <c r="I49" s="72"/>
      <c r="J49" s="72"/>
      <c r="K49" s="59"/>
    </row>
    <row r="50" spans="1:18" s="33" customFormat="1" ht="20.25" customHeight="1" x14ac:dyDescent="0.2">
      <c r="A50" s="30" t="s">
        <v>17</v>
      </c>
      <c r="B50" s="37" t="s">
        <v>60</v>
      </c>
      <c r="C50" s="38">
        <v>2926570</v>
      </c>
      <c r="D50" s="35">
        <v>-407363</v>
      </c>
      <c r="E50" s="35">
        <v>-60521</v>
      </c>
      <c r="F50" s="35">
        <v>-269457</v>
      </c>
      <c r="G50" s="27">
        <f t="shared" si="2"/>
        <v>2189229</v>
      </c>
      <c r="H50" s="65"/>
      <c r="I50" s="72"/>
      <c r="J50" s="72"/>
      <c r="K50" s="59"/>
    </row>
    <row r="51" spans="1:18" s="33" customFormat="1" ht="20.25" customHeight="1" x14ac:dyDescent="0.2">
      <c r="A51" s="30" t="s">
        <v>16</v>
      </c>
      <c r="B51" s="37" t="s">
        <v>61</v>
      </c>
      <c r="C51" s="38">
        <v>130562</v>
      </c>
      <c r="D51" s="35">
        <v>397255</v>
      </c>
      <c r="E51" s="35">
        <v>4320</v>
      </c>
      <c r="F51" s="35">
        <v>6448</v>
      </c>
      <c r="G51" s="27">
        <f t="shared" si="2"/>
        <v>538585</v>
      </c>
      <c r="H51" s="65"/>
      <c r="I51" s="72"/>
      <c r="J51" s="72"/>
      <c r="K51" s="59"/>
    </row>
    <row r="52" spans="1:18" s="33" customFormat="1" ht="20.25" customHeight="1" x14ac:dyDescent="0.2">
      <c r="A52" s="30" t="s">
        <v>20</v>
      </c>
      <c r="B52" s="37" t="s">
        <v>62</v>
      </c>
      <c r="C52" s="38">
        <v>-4434928</v>
      </c>
      <c r="D52" s="35">
        <v>-32819</v>
      </c>
      <c r="E52" s="35">
        <v>-1402</v>
      </c>
      <c r="F52" s="35">
        <v>220016</v>
      </c>
      <c r="G52" s="27">
        <f t="shared" si="2"/>
        <v>-4249133</v>
      </c>
      <c r="H52" s="65"/>
      <c r="I52" s="72"/>
      <c r="J52" s="72"/>
      <c r="K52" s="59"/>
    </row>
    <row r="53" spans="1:18" s="33" customFormat="1" ht="20.25" customHeight="1" x14ac:dyDescent="0.2">
      <c r="A53" s="30" t="s">
        <v>44</v>
      </c>
      <c r="B53" s="37" t="s">
        <v>63</v>
      </c>
      <c r="C53" s="38"/>
      <c r="D53" s="35"/>
      <c r="E53" s="35"/>
      <c r="F53" s="35"/>
      <c r="G53" s="27">
        <f t="shared" si="2"/>
        <v>0</v>
      </c>
      <c r="H53" s="65"/>
      <c r="I53" s="72"/>
      <c r="J53" s="72"/>
      <c r="K53" s="59"/>
    </row>
    <row r="54" spans="1:18" s="33" customFormat="1" ht="20.25" customHeight="1" x14ac:dyDescent="0.2">
      <c r="A54" s="30" t="s">
        <v>58</v>
      </c>
      <c r="B54" s="37" t="s">
        <v>64</v>
      </c>
      <c r="C54" s="38">
        <v>-269290</v>
      </c>
      <c r="D54" s="35">
        <v>-6009</v>
      </c>
      <c r="E54" s="35">
        <v>1410</v>
      </c>
      <c r="F54" s="35">
        <v>87277</v>
      </c>
      <c r="G54" s="75">
        <f t="shared" si="2"/>
        <v>-186612</v>
      </c>
      <c r="H54" s="65"/>
      <c r="I54" s="72"/>
      <c r="J54" s="72"/>
      <c r="K54" s="59"/>
    </row>
    <row r="55" spans="1:18" s="29" customFormat="1" ht="20.25" customHeight="1" x14ac:dyDescent="0.2">
      <c r="A55" s="24" t="s">
        <v>65</v>
      </c>
      <c r="B55" s="42" t="s">
        <v>10</v>
      </c>
      <c r="C55" s="43">
        <f>SUM(C56:C58)</f>
        <v>107928</v>
      </c>
      <c r="D55" s="43">
        <f>SUM(D56:D58)</f>
        <v>457</v>
      </c>
      <c r="E55" s="43">
        <f>SUM(E56:E58)</f>
        <v>1</v>
      </c>
      <c r="F55" s="43">
        <f>SUM(F56:F58)</f>
        <v>261</v>
      </c>
      <c r="G55" s="27">
        <f t="shared" si="2"/>
        <v>108647</v>
      </c>
      <c r="H55" s="65"/>
      <c r="I55" s="71"/>
      <c r="J55" s="71"/>
      <c r="K55" s="58"/>
    </row>
    <row r="56" spans="1:18" s="33" customFormat="1" ht="21" customHeight="1" x14ac:dyDescent="0.2">
      <c r="A56" s="30" t="s">
        <v>18</v>
      </c>
      <c r="B56" s="37" t="s">
        <v>66</v>
      </c>
      <c r="C56" s="38">
        <v>24834</v>
      </c>
      <c r="D56" s="35"/>
      <c r="E56" s="35">
        <v>1</v>
      </c>
      <c r="F56" s="35"/>
      <c r="G56" s="27">
        <f t="shared" si="2"/>
        <v>24835</v>
      </c>
      <c r="H56" s="65"/>
      <c r="I56" s="72"/>
      <c r="J56" s="72"/>
      <c r="K56" s="59"/>
    </row>
    <row r="57" spans="1:18" s="33" customFormat="1" ht="27" x14ac:dyDescent="0.2">
      <c r="A57" s="30" t="s">
        <v>17</v>
      </c>
      <c r="B57" s="37" t="s">
        <v>67</v>
      </c>
      <c r="C57" s="38">
        <v>44224</v>
      </c>
      <c r="D57" s="35">
        <v>457</v>
      </c>
      <c r="E57" s="35"/>
      <c r="F57" s="35">
        <v>160</v>
      </c>
      <c r="G57" s="27">
        <f t="shared" si="2"/>
        <v>44841</v>
      </c>
      <c r="H57" s="65"/>
      <c r="I57" s="72"/>
      <c r="J57" s="72"/>
      <c r="K57" s="59"/>
    </row>
    <row r="58" spans="1:18" s="50" customFormat="1" ht="21" customHeight="1" x14ac:dyDescent="0.2">
      <c r="A58" s="30" t="s">
        <v>16</v>
      </c>
      <c r="B58" s="31" t="s">
        <v>68</v>
      </c>
      <c r="C58" s="34">
        <v>38870</v>
      </c>
      <c r="D58" s="34"/>
      <c r="E58" s="34"/>
      <c r="F58" s="34">
        <v>101</v>
      </c>
      <c r="G58" s="27">
        <f t="shared" si="2"/>
        <v>38971</v>
      </c>
      <c r="H58" s="65"/>
      <c r="I58" s="73"/>
      <c r="J58" s="73"/>
      <c r="K58" s="60"/>
    </row>
    <row r="59" spans="1:18" s="51" customFormat="1" ht="21" customHeight="1" x14ac:dyDescent="0.2">
      <c r="A59" s="24" t="s">
        <v>69</v>
      </c>
      <c r="B59" s="25" t="s">
        <v>71</v>
      </c>
      <c r="C59" s="26"/>
      <c r="D59" s="26"/>
      <c r="E59" s="26"/>
      <c r="F59" s="26"/>
      <c r="G59" s="27">
        <f t="shared" si="2"/>
        <v>0</v>
      </c>
      <c r="H59" s="65"/>
      <c r="I59" s="74"/>
      <c r="J59" s="74"/>
      <c r="K59" s="61"/>
    </row>
    <row r="60" spans="1:18" s="51" customFormat="1" ht="21" customHeight="1" x14ac:dyDescent="0.2">
      <c r="A60" s="24" t="s">
        <v>70</v>
      </c>
      <c r="B60" s="25" t="s">
        <v>72</v>
      </c>
      <c r="C60" s="26">
        <v>4567699</v>
      </c>
      <c r="D60" s="26">
        <v>17662</v>
      </c>
      <c r="E60" s="26">
        <v>18377</v>
      </c>
      <c r="F60" s="26">
        <v>20189</v>
      </c>
      <c r="G60" s="75">
        <f t="shared" si="2"/>
        <v>4623927</v>
      </c>
      <c r="H60" s="65"/>
      <c r="I60" s="74"/>
      <c r="J60" s="74"/>
      <c r="K60" s="61"/>
    </row>
    <row r="61" spans="1:18" s="53" customFormat="1" ht="21" customHeight="1" x14ac:dyDescent="0.2">
      <c r="A61" s="45"/>
      <c r="B61" s="52" t="s">
        <v>73</v>
      </c>
      <c r="C61" s="48">
        <f t="shared" ref="C61:E61" si="3">SUM(C60,C55,C48)</f>
        <v>9458127</v>
      </c>
      <c r="D61" s="48">
        <f t="shared" si="3"/>
        <v>19031</v>
      </c>
      <c r="E61" s="48">
        <f t="shared" si="3"/>
        <v>14283</v>
      </c>
      <c r="F61" s="48">
        <f t="shared" ref="F61:G61" si="4">SUM(F60,F55,F48)</f>
        <v>175519</v>
      </c>
      <c r="G61" s="48">
        <f t="shared" si="4"/>
        <v>9666960</v>
      </c>
      <c r="H61" s="65"/>
      <c r="I61" s="74"/>
      <c r="J61" s="74"/>
      <c r="K61" s="61"/>
    </row>
    <row r="62" spans="1:18" s="2" customFormat="1" ht="33.75" customHeight="1" x14ac:dyDescent="0.2">
      <c r="A62" s="7"/>
      <c r="B62" s="8"/>
      <c r="C62" s="17"/>
      <c r="D62" s="17"/>
      <c r="E62" s="11"/>
      <c r="F62" s="20"/>
      <c r="G62" s="20"/>
      <c r="H62" s="12"/>
    </row>
    <row r="63" spans="1:18" x14ac:dyDescent="0.2">
      <c r="E63" s="14"/>
      <c r="F63" s="14"/>
      <c r="G63" s="14"/>
      <c r="H63" s="14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">
      <c r="E64" s="14"/>
      <c r="F64" s="14"/>
      <c r="G64" s="14"/>
      <c r="H64" s="14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1" ht="30.75" customHeight="1" x14ac:dyDescent="0.2">
      <c r="A65" s="88"/>
      <c r="B65" s="90" t="s">
        <v>87</v>
      </c>
      <c r="C65" s="92" t="s">
        <v>9</v>
      </c>
      <c r="D65" s="93"/>
      <c r="E65" s="92" t="s">
        <v>6</v>
      </c>
      <c r="F65" s="93"/>
      <c r="G65" s="81" t="s">
        <v>82</v>
      </c>
      <c r="H65" s="82"/>
      <c r="I65" s="81" t="s">
        <v>74</v>
      </c>
      <c r="J65" s="82"/>
      <c r="K65" s="9" t="s">
        <v>7</v>
      </c>
    </row>
    <row r="66" spans="1:11" ht="36" customHeight="1" x14ac:dyDescent="0.2">
      <c r="A66" s="89"/>
      <c r="B66" s="91"/>
      <c r="C66" s="21" t="s">
        <v>12</v>
      </c>
      <c r="D66" s="21" t="s">
        <v>88</v>
      </c>
      <c r="E66" s="21" t="s">
        <v>12</v>
      </c>
      <c r="F66" s="21" t="s">
        <v>88</v>
      </c>
      <c r="G66" s="19" t="s">
        <v>12</v>
      </c>
      <c r="H66" s="21" t="s">
        <v>88</v>
      </c>
      <c r="I66" s="19" t="s">
        <v>12</v>
      </c>
      <c r="J66" s="21" t="s">
        <v>88</v>
      </c>
      <c r="K66" s="19" t="s">
        <v>77</v>
      </c>
    </row>
    <row r="67" spans="1:11" ht="17.25" customHeight="1" x14ac:dyDescent="0.2">
      <c r="A67" s="6"/>
      <c r="B67" s="31" t="s">
        <v>15</v>
      </c>
      <c r="C67" s="54">
        <v>29615</v>
      </c>
      <c r="D67" s="55"/>
      <c r="E67" s="54">
        <v>2500</v>
      </c>
      <c r="F67" s="34"/>
      <c r="G67" s="56"/>
      <c r="H67" s="56"/>
      <c r="I67" s="56">
        <v>8718</v>
      </c>
      <c r="J67" s="56"/>
      <c r="K67" s="28">
        <f>SUM(C67,E67,G67,I67)</f>
        <v>40833</v>
      </c>
    </row>
    <row r="68" spans="1:11" ht="17.25" customHeight="1" x14ac:dyDescent="0.2">
      <c r="A68" s="6"/>
      <c r="B68" s="31" t="s">
        <v>89</v>
      </c>
      <c r="C68" s="57">
        <v>186</v>
      </c>
      <c r="D68" s="55">
        <v>5</v>
      </c>
      <c r="E68" s="54">
        <v>986</v>
      </c>
      <c r="F68" s="34">
        <v>15</v>
      </c>
      <c r="G68" s="56"/>
      <c r="H68" s="56"/>
      <c r="I68" s="56">
        <v>198</v>
      </c>
      <c r="J68" s="56">
        <v>2</v>
      </c>
      <c r="K68" s="28">
        <f t="shared" ref="K68:K74" si="5">SUM(C68,E68,G68,I68)</f>
        <v>1370</v>
      </c>
    </row>
    <row r="69" spans="1:11" ht="17.25" customHeight="1" x14ac:dyDescent="0.2">
      <c r="A69" s="6"/>
      <c r="B69" s="31" t="s">
        <v>14</v>
      </c>
      <c r="C69" s="57">
        <v>55340</v>
      </c>
      <c r="D69" s="34"/>
      <c r="E69" s="54"/>
      <c r="F69" s="57"/>
      <c r="G69" s="56"/>
      <c r="H69" s="56"/>
      <c r="I69" s="56"/>
      <c r="J69" s="56"/>
      <c r="K69" s="28">
        <f t="shared" si="5"/>
        <v>55340</v>
      </c>
    </row>
    <row r="70" spans="1:11" ht="17.25" customHeight="1" x14ac:dyDescent="0.2">
      <c r="A70" s="6"/>
      <c r="B70" s="31" t="s">
        <v>79</v>
      </c>
      <c r="C70" s="57">
        <v>202934</v>
      </c>
      <c r="D70" s="34"/>
      <c r="E70" s="54">
        <v>26911</v>
      </c>
      <c r="F70" s="34"/>
      <c r="G70" s="56">
        <v>8234</v>
      </c>
      <c r="H70" s="56"/>
      <c r="I70" s="56">
        <v>179279</v>
      </c>
      <c r="J70" s="56"/>
      <c r="K70" s="28">
        <f t="shared" si="5"/>
        <v>417358</v>
      </c>
    </row>
    <row r="71" spans="1:11" ht="17.25" customHeight="1" x14ac:dyDescent="0.2">
      <c r="A71" s="6"/>
      <c r="B71" s="31" t="s">
        <v>90</v>
      </c>
      <c r="C71" s="57">
        <v>48289</v>
      </c>
      <c r="D71" s="34">
        <v>1730</v>
      </c>
      <c r="E71" s="54">
        <v>9607</v>
      </c>
      <c r="F71" s="34">
        <v>253</v>
      </c>
      <c r="G71" s="56">
        <v>3698</v>
      </c>
      <c r="H71" s="56">
        <v>55</v>
      </c>
      <c r="I71" s="56">
        <v>18091</v>
      </c>
      <c r="J71" s="56">
        <v>342</v>
      </c>
      <c r="K71" s="28">
        <f t="shared" si="5"/>
        <v>79685</v>
      </c>
    </row>
    <row r="72" spans="1:11" ht="17.25" customHeight="1" x14ac:dyDescent="0.2">
      <c r="A72" s="6"/>
      <c r="B72" s="31" t="s">
        <v>13</v>
      </c>
      <c r="C72" s="57">
        <v>10317</v>
      </c>
      <c r="D72" s="34"/>
      <c r="E72" s="57"/>
      <c r="F72" s="57"/>
      <c r="G72" s="57"/>
      <c r="H72" s="57"/>
      <c r="I72" s="57"/>
      <c r="J72" s="57"/>
      <c r="K72" s="28">
        <f t="shared" si="5"/>
        <v>10317</v>
      </c>
    </row>
    <row r="73" spans="1:11" ht="40.5" x14ac:dyDescent="0.2">
      <c r="A73" s="6"/>
      <c r="B73" s="37" t="s">
        <v>91</v>
      </c>
      <c r="C73" s="76">
        <v>431604</v>
      </c>
      <c r="D73" s="34"/>
      <c r="E73" s="54"/>
      <c r="F73" s="34"/>
      <c r="G73" s="56"/>
      <c r="H73" s="56"/>
      <c r="I73" s="56"/>
      <c r="J73" s="56"/>
      <c r="K73" s="28">
        <f t="shared" si="5"/>
        <v>431604</v>
      </c>
    </row>
    <row r="74" spans="1:11" ht="16.5" customHeight="1" x14ac:dyDescent="0.2">
      <c r="A74" s="6"/>
      <c r="B74" s="31" t="s">
        <v>92</v>
      </c>
      <c r="C74" s="57"/>
      <c r="D74" s="77"/>
      <c r="E74" s="54"/>
      <c r="F74" s="34"/>
      <c r="G74" s="56"/>
      <c r="H74" s="56"/>
      <c r="I74" s="56"/>
      <c r="J74" s="56"/>
      <c r="K74" s="28">
        <f t="shared" si="5"/>
        <v>0</v>
      </c>
    </row>
    <row r="75" spans="1:11" x14ac:dyDescent="0.2">
      <c r="E75" s="18"/>
      <c r="F75" s="18"/>
      <c r="G75" s="14"/>
      <c r="H75" s="14"/>
      <c r="I75" s="14"/>
      <c r="J75" s="14"/>
      <c r="K75" s="14"/>
    </row>
    <row r="76" spans="1:11" x14ac:dyDescent="0.2">
      <c r="B76" s="33" t="s">
        <v>96</v>
      </c>
      <c r="E76" s="18"/>
      <c r="F76" s="18"/>
      <c r="G76" s="14"/>
      <c r="H76" s="14"/>
      <c r="I76" s="14"/>
      <c r="J76" s="14"/>
      <c r="K76" s="14"/>
    </row>
  </sheetData>
  <mergeCells count="15">
    <mergeCell ref="A3:H3"/>
    <mergeCell ref="A4:H4"/>
    <mergeCell ref="A6:H6"/>
    <mergeCell ref="I65:J65"/>
    <mergeCell ref="A5:H5"/>
    <mergeCell ref="A7:H7"/>
    <mergeCell ref="C28:D28"/>
    <mergeCell ref="A25:D25"/>
    <mergeCell ref="A27:D27"/>
    <mergeCell ref="A65:A66"/>
    <mergeCell ref="B65:B66"/>
    <mergeCell ref="C65:D65"/>
    <mergeCell ref="E65:F65"/>
    <mergeCell ref="G65:H65"/>
    <mergeCell ref="A1:J1"/>
  </mergeCells>
  <phoneticPr fontId="2" type="noConversion"/>
  <pageMargins left="0.9" right="0.19685039370078741" top="0.54" bottom="0.31" header="0.23622047244094491" footer="0.19685039370078741"/>
  <pageSetup paperSize="9" scale="78" orientation="landscape" r:id="rId1"/>
  <headerFooter alignWithMargins="0">
    <oddFooter>&amp;R&amp;P</oddFooter>
  </headerFooter>
  <rowBreaks count="2" manualBreakCount="2">
    <brk id="31" max="12" man="1"/>
    <brk id="6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vagyonkimut.</vt:lpstr>
      <vt:lpstr>vagyonkimut.!Nyomtatási_terület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2025-05-13T08:50:21Z</cp:lastPrinted>
  <dcterms:created xsi:type="dcterms:W3CDTF">1997-01-17T14:02:09Z</dcterms:created>
  <dcterms:modified xsi:type="dcterms:W3CDTF">2025-05-13T08:50:25Z</dcterms:modified>
</cp:coreProperties>
</file>